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Users\Irena\Desktop\IZVJEŠTAJI\2025\II kvartal\"/>
    </mc:Choice>
  </mc:AlternateContent>
  <xr:revisionPtr revIDLastSave="0" documentId="13_ncr:1_{C0EE7CFA-6370-493F-9FC7-486019F93C9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E330" i="9" s="1"/>
  <c r="G330" i="9"/>
  <c r="F330" i="9"/>
  <c r="H329" i="9"/>
  <c r="G329" i="9"/>
  <c r="E329" i="9" s="1"/>
  <c r="F329" i="9"/>
  <c r="B329" i="9"/>
  <c r="H328" i="9"/>
  <c r="G328" i="9"/>
  <c r="F328" i="9"/>
  <c r="E328" i="9"/>
  <c r="B328" i="9" s="1"/>
  <c r="H327" i="9"/>
  <c r="G327" i="9"/>
  <c r="F327" i="9"/>
  <c r="E327" i="9"/>
  <c r="H326" i="9"/>
  <c r="G326" i="9"/>
  <c r="E326" i="9" s="1"/>
  <c r="F326" i="9"/>
  <c r="H325" i="9"/>
  <c r="G325" i="9"/>
  <c r="F325" i="9"/>
  <c r="H324" i="9"/>
  <c r="G324" i="9"/>
  <c r="F324" i="9"/>
  <c r="E324" i="9"/>
  <c r="B324" i="9" s="1"/>
  <c r="H323" i="9"/>
  <c r="G323" i="9"/>
  <c r="F323" i="9"/>
  <c r="E323" i="9"/>
  <c r="H322" i="9"/>
  <c r="G322" i="9"/>
  <c r="E322" i="9" s="1"/>
  <c r="F322" i="9"/>
  <c r="H321" i="9"/>
  <c r="G321" i="9"/>
  <c r="F321" i="9"/>
  <c r="H320" i="9"/>
  <c r="G320" i="9"/>
  <c r="F320" i="9"/>
  <c r="E320" i="9"/>
  <c r="B320" i="9" s="1"/>
  <c r="H319" i="9"/>
  <c r="G319" i="9"/>
  <c r="F319" i="9"/>
  <c r="E319" i="9"/>
  <c r="H318" i="9"/>
  <c r="G318" i="9"/>
  <c r="E318" i="9" s="1"/>
  <c r="F318" i="9"/>
  <c r="H317" i="9"/>
  <c r="G317" i="9"/>
  <c r="F317" i="9"/>
  <c r="F316" i="9"/>
  <c r="F315" i="9"/>
  <c r="F314" i="9"/>
  <c r="H313" i="9"/>
  <c r="G313" i="9"/>
  <c r="F313" i="9"/>
  <c r="H312" i="9"/>
  <c r="G312" i="9"/>
  <c r="F312" i="9"/>
  <c r="E312" i="9"/>
  <c r="B312" i="9" s="1"/>
  <c r="H311" i="9"/>
  <c r="G311" i="9"/>
  <c r="F311" i="9"/>
  <c r="E311" i="9"/>
  <c r="F310" i="9"/>
  <c r="F309" i="9"/>
  <c r="F308" i="9"/>
  <c r="H307" i="9"/>
  <c r="E307" i="9" s="1"/>
  <c r="B307" i="9" s="1"/>
  <c r="G307" i="9"/>
  <c r="F307" i="9"/>
  <c r="F306" i="9"/>
  <c r="H305" i="9"/>
  <c r="G305" i="9"/>
  <c r="F305" i="9"/>
  <c r="E305" i="9"/>
  <c r="H304" i="9"/>
  <c r="G304" i="9"/>
  <c r="E304" i="9" s="1"/>
  <c r="F304" i="9"/>
  <c r="H303" i="9"/>
  <c r="G303" i="9"/>
  <c r="E303" i="9" s="1"/>
  <c r="F303" i="9"/>
  <c r="B303" i="9"/>
  <c r="F302" i="9"/>
  <c r="F301" i="9"/>
  <c r="F300" i="9"/>
  <c r="F299" i="9"/>
  <c r="F297" i="9"/>
  <c r="L296" i="9"/>
  <c r="F296" i="9" s="1"/>
  <c r="H296" i="9"/>
  <c r="F295" i="9"/>
  <c r="I294" i="9"/>
  <c r="H294" i="9"/>
  <c r="F294" i="9"/>
  <c r="E293" i="9"/>
  <c r="M292" i="9"/>
  <c r="L292" i="9"/>
  <c r="E292" i="9"/>
  <c r="M291" i="9"/>
  <c r="F291" i="9" s="1"/>
  <c r="L291" i="9"/>
  <c r="E291" i="9"/>
  <c r="B291" i="9"/>
  <c r="M290" i="9"/>
  <c r="L290" i="9"/>
  <c r="F290" i="9"/>
  <c r="E290" i="9"/>
  <c r="B290" i="9" s="1"/>
  <c r="M289" i="9"/>
  <c r="L289" i="9"/>
  <c r="F289" i="9"/>
  <c r="B289" i="9" s="1"/>
  <c r="E289" i="9"/>
  <c r="M288" i="9"/>
  <c r="L288" i="9"/>
  <c r="E288" i="9"/>
  <c r="M287" i="9"/>
  <c r="F287" i="9" s="1"/>
  <c r="L287" i="9"/>
  <c r="E287" i="9"/>
  <c r="B287" i="9"/>
  <c r="M286" i="9"/>
  <c r="L286" i="9"/>
  <c r="F286" i="9"/>
  <c r="E286" i="9"/>
  <c r="B286" i="9" s="1"/>
  <c r="M285" i="9"/>
  <c r="L285" i="9"/>
  <c r="F285" i="9"/>
  <c r="B285" i="9" s="1"/>
  <c r="E285" i="9"/>
  <c r="M284" i="9"/>
  <c r="L284" i="9"/>
  <c r="E284" i="9"/>
  <c r="M283" i="9"/>
  <c r="F283" i="9" s="1"/>
  <c r="L283" i="9"/>
  <c r="E283" i="9"/>
  <c r="B283" i="9"/>
  <c r="M282" i="9"/>
  <c r="L282" i="9"/>
  <c r="F282" i="9"/>
  <c r="E282" i="9"/>
  <c r="B282" i="9" s="1"/>
  <c r="M281" i="9"/>
  <c r="L281" i="9"/>
  <c r="F281" i="9"/>
  <c r="B281" i="9" s="1"/>
  <c r="E281" i="9"/>
  <c r="M280" i="9"/>
  <c r="L280" i="9"/>
  <c r="F280" i="9" s="1"/>
  <c r="E280" i="9"/>
  <c r="M279" i="9"/>
  <c r="L279" i="9"/>
  <c r="F279" i="9"/>
  <c r="E279" i="9"/>
  <c r="M278" i="9"/>
  <c r="L278" i="9"/>
  <c r="F278" i="9"/>
  <c r="E278" i="9"/>
  <c r="M277" i="9"/>
  <c r="L277" i="9"/>
  <c r="F277" i="9"/>
  <c r="B277" i="9" s="1"/>
  <c r="E277" i="9"/>
  <c r="M276" i="9"/>
  <c r="L276" i="9"/>
  <c r="E276" i="9"/>
  <c r="M275" i="9"/>
  <c r="F275" i="9" s="1"/>
  <c r="L275" i="9"/>
  <c r="E275" i="9"/>
  <c r="M274" i="9"/>
  <c r="L274" i="9"/>
  <c r="F274" i="9"/>
  <c r="E274" i="9"/>
  <c r="M273" i="9"/>
  <c r="F273" i="9" s="1"/>
  <c r="B273" i="9" s="1"/>
  <c r="L273" i="9"/>
  <c r="E273" i="9"/>
  <c r="M272" i="9"/>
  <c r="L272" i="9"/>
  <c r="F272" i="9" s="1"/>
  <c r="E272" i="9"/>
  <c r="B272" i="9"/>
  <c r="M271" i="9"/>
  <c r="L271" i="9"/>
  <c r="F271" i="9"/>
  <c r="E271" i="9"/>
  <c r="B271" i="9" s="1"/>
  <c r="M270" i="9"/>
  <c r="L270" i="9"/>
  <c r="F270" i="9" s="1"/>
  <c r="E270" i="9"/>
  <c r="M269" i="9"/>
  <c r="L269" i="9"/>
  <c r="F269" i="9" s="1"/>
  <c r="B269" i="9" s="1"/>
  <c r="E269" i="9"/>
  <c r="M268" i="9"/>
  <c r="L268" i="9"/>
  <c r="E268" i="9"/>
  <c r="M267" i="9"/>
  <c r="F267" i="9" s="1"/>
  <c r="L267" i="9"/>
  <c r="E267" i="9"/>
  <c r="B267" i="9" s="1"/>
  <c r="M266" i="9"/>
  <c r="L266" i="9"/>
  <c r="F266" i="9"/>
  <c r="E266" i="9"/>
  <c r="M265" i="9"/>
  <c r="L265" i="9"/>
  <c r="F265" i="9"/>
  <c r="B265" i="9" s="1"/>
  <c r="E265" i="9"/>
  <c r="M264" i="9"/>
  <c r="L264" i="9"/>
  <c r="F264" i="9" s="1"/>
  <c r="E264" i="9"/>
  <c r="M263" i="9"/>
  <c r="L263" i="9"/>
  <c r="F263" i="9"/>
  <c r="E263" i="9"/>
  <c r="M262" i="9"/>
  <c r="L262" i="9"/>
  <c r="F262" i="9"/>
  <c r="E262" i="9"/>
  <c r="M261" i="9"/>
  <c r="L261" i="9"/>
  <c r="F261" i="9"/>
  <c r="B261" i="9" s="1"/>
  <c r="E261" i="9"/>
  <c r="M260" i="9"/>
  <c r="L260" i="9"/>
  <c r="E260" i="9"/>
  <c r="M259" i="9"/>
  <c r="F259" i="9" s="1"/>
  <c r="L259" i="9"/>
  <c r="E259" i="9"/>
  <c r="M258" i="9"/>
  <c r="L258" i="9"/>
  <c r="F258" i="9"/>
  <c r="E258" i="9"/>
  <c r="M257" i="9"/>
  <c r="F257" i="9" s="1"/>
  <c r="B257" i="9" s="1"/>
  <c r="L257" i="9"/>
  <c r="E257" i="9"/>
  <c r="M256" i="9"/>
  <c r="L256" i="9"/>
  <c r="F256" i="9" s="1"/>
  <c r="E256" i="9"/>
  <c r="B256" i="9"/>
  <c r="M255" i="9"/>
  <c r="L255" i="9"/>
  <c r="F255" i="9"/>
  <c r="E255" i="9"/>
  <c r="B255" i="9" s="1"/>
  <c r="M254" i="9"/>
  <c r="L254" i="9"/>
  <c r="F254" i="9" s="1"/>
  <c r="E254" i="9"/>
  <c r="M253" i="9"/>
  <c r="L253" i="9"/>
  <c r="F253" i="9" s="1"/>
  <c r="B253" i="9" s="1"/>
  <c r="E253" i="9"/>
  <c r="M252" i="9"/>
  <c r="L252" i="9"/>
  <c r="E252" i="9"/>
  <c r="M251" i="9"/>
  <c r="F251" i="9" s="1"/>
  <c r="L251" i="9"/>
  <c r="E251" i="9"/>
  <c r="B251" i="9" s="1"/>
  <c r="M250" i="9"/>
  <c r="L250" i="9"/>
  <c r="F250" i="9"/>
  <c r="E250" i="9"/>
  <c r="M249" i="9"/>
  <c r="L249" i="9"/>
  <c r="F249" i="9"/>
  <c r="B249" i="9" s="1"/>
  <c r="E249" i="9"/>
  <c r="M248" i="9"/>
  <c r="L248" i="9"/>
  <c r="F248" i="9" s="1"/>
  <c r="E248" i="9"/>
  <c r="B248" i="9" s="1"/>
  <c r="M247" i="9"/>
  <c r="L247" i="9"/>
  <c r="F247" i="9"/>
  <c r="E247" i="9"/>
  <c r="M246" i="9"/>
  <c r="L246" i="9"/>
  <c r="F246" i="9"/>
  <c r="E246" i="9"/>
  <c r="M245" i="9"/>
  <c r="L245" i="9"/>
  <c r="F245" i="9"/>
  <c r="B245" i="9" s="1"/>
  <c r="E245" i="9"/>
  <c r="M244" i="9"/>
  <c r="L244" i="9"/>
  <c r="E244" i="9"/>
  <c r="M243" i="9"/>
  <c r="F243" i="9" s="1"/>
  <c r="L243" i="9"/>
  <c r="E243" i="9"/>
  <c r="M242" i="9"/>
  <c r="F242" i="9" s="1"/>
  <c r="L242" i="9"/>
  <c r="E242" i="9"/>
  <c r="M241" i="9"/>
  <c r="F241" i="9" s="1"/>
  <c r="B241" i="9" s="1"/>
  <c r="L241" i="9"/>
  <c r="E241" i="9"/>
  <c r="M240" i="9"/>
  <c r="L240" i="9"/>
  <c r="F240" i="9" s="1"/>
  <c r="B240" i="9" s="1"/>
  <c r="E240" i="9"/>
  <c r="M239" i="9"/>
  <c r="F239" i="9" s="1"/>
  <c r="L239" i="9"/>
  <c r="E239" i="9"/>
  <c r="M238" i="9"/>
  <c r="L238" i="9"/>
  <c r="E238" i="9"/>
  <c r="M237" i="9"/>
  <c r="L237" i="9"/>
  <c r="E237" i="9"/>
  <c r="M236" i="9"/>
  <c r="L236" i="9"/>
  <c r="E236" i="9"/>
  <c r="M235" i="9"/>
  <c r="F235" i="9" s="1"/>
  <c r="L235" i="9"/>
  <c r="E235" i="9"/>
  <c r="B235" i="9"/>
  <c r="M234" i="9"/>
  <c r="L234" i="9"/>
  <c r="F234" i="9"/>
  <c r="E234" i="9"/>
  <c r="B234" i="9" s="1"/>
  <c r="M233" i="9"/>
  <c r="L233" i="9"/>
  <c r="F233" i="9"/>
  <c r="B233" i="9" s="1"/>
  <c r="E233" i="9"/>
  <c r="M232" i="9"/>
  <c r="L232" i="9"/>
  <c r="F232" i="9" s="1"/>
  <c r="E232" i="9"/>
  <c r="B232" i="9" s="1"/>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F171" i="9"/>
  <c r="H170" i="9"/>
  <c r="G170" i="9"/>
  <c r="F170" i="9"/>
  <c r="E170" i="9"/>
  <c r="B170" i="9" s="1"/>
  <c r="H169" i="9"/>
  <c r="G169" i="9"/>
  <c r="F169" i="9"/>
  <c r="E169" i="9"/>
  <c r="H168" i="9"/>
  <c r="G168" i="9"/>
  <c r="E168" i="9" s="1"/>
  <c r="F168" i="9"/>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F162" i="9"/>
  <c r="H161" i="9"/>
  <c r="G161" i="9"/>
  <c r="E161" i="9" s="1"/>
  <c r="F161" i="9"/>
  <c r="B161" i="9"/>
  <c r="H160" i="9"/>
  <c r="G160" i="9"/>
  <c r="F160" i="9"/>
  <c r="E160" i="9"/>
  <c r="B160" i="9" s="1"/>
  <c r="H159" i="9"/>
  <c r="G159" i="9"/>
  <c r="F159" i="9"/>
  <c r="E159" i="9"/>
  <c r="H158" i="9"/>
  <c r="G158" i="9"/>
  <c r="F158" i="9"/>
  <c r="H157" i="9"/>
  <c r="E157" i="9" s="1"/>
  <c r="B157" i="9" s="1"/>
  <c r="G157" i="9"/>
  <c r="F157" i="9"/>
  <c r="F156" i="9"/>
  <c r="H155" i="9"/>
  <c r="G155" i="9"/>
  <c r="F155" i="9"/>
  <c r="E155" i="9"/>
  <c r="H154" i="9"/>
  <c r="G154" i="9"/>
  <c r="E154" i="9" s="1"/>
  <c r="F154" i="9"/>
  <c r="B154" i="9" s="1"/>
  <c r="H153" i="9"/>
  <c r="G153" i="9"/>
  <c r="F153" i="9"/>
  <c r="E153" i="9"/>
  <c r="B153" i="9" s="1"/>
  <c r="H152" i="9"/>
  <c r="E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B147" i="9" s="1"/>
  <c r="F147" i="9"/>
  <c r="H146" i="9"/>
  <c r="G146" i="9"/>
  <c r="E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H138" i="9"/>
  <c r="G138" i="9"/>
  <c r="E138" i="9" s="1"/>
  <c r="F138" i="9"/>
  <c r="B138" i="9" s="1"/>
  <c r="H137" i="9"/>
  <c r="G137" i="9"/>
  <c r="F137" i="9"/>
  <c r="E137" i="9"/>
  <c r="B137" i="9" s="1"/>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E122" i="9" s="1"/>
  <c r="F122" i="9"/>
  <c r="B122" i="9" s="1"/>
  <c r="H121" i="9"/>
  <c r="G121" i="9"/>
  <c r="F121" i="9"/>
  <c r="E121" i="9"/>
  <c r="B121" i="9" s="1"/>
  <c r="H120" i="9"/>
  <c r="E120" i="9" s="1"/>
  <c r="G120" i="9"/>
  <c r="F120" i="9"/>
  <c r="H119" i="9"/>
  <c r="G119" i="9"/>
  <c r="F119" i="9"/>
  <c r="E119" i="9"/>
  <c r="B119" i="9" s="1"/>
  <c r="H118" i="9"/>
  <c r="E118" i="9" s="1"/>
  <c r="B118" i="9" s="1"/>
  <c r="G118" i="9"/>
  <c r="F118" i="9"/>
  <c r="H117" i="9"/>
  <c r="G117" i="9"/>
  <c r="F117" i="9"/>
  <c r="E117" i="9"/>
  <c r="B117" i="9" s="1"/>
  <c r="H116" i="9"/>
  <c r="G116" i="9"/>
  <c r="E116" i="9" s="1"/>
  <c r="B116" i="9" s="1"/>
  <c r="F116" i="9"/>
  <c r="H115" i="9"/>
  <c r="G115" i="9"/>
  <c r="E115" i="9" s="1"/>
  <c r="F115" i="9"/>
  <c r="H114" i="9"/>
  <c r="G114" i="9"/>
  <c r="E114" i="9" s="1"/>
  <c r="F114" i="9"/>
  <c r="B114" i="9"/>
  <c r="H113" i="9"/>
  <c r="G113" i="9"/>
  <c r="F113" i="9"/>
  <c r="E113" i="9"/>
  <c r="B113" i="9" s="1"/>
  <c r="H112" i="9"/>
  <c r="G112" i="9"/>
  <c r="F112" i="9"/>
  <c r="E112" i="9"/>
  <c r="H111" i="9"/>
  <c r="G111" i="9"/>
  <c r="F111" i="9"/>
  <c r="H110" i="9"/>
  <c r="E110" i="9" s="1"/>
  <c r="B110" i="9" s="1"/>
  <c r="G110" i="9"/>
  <c r="F110" i="9"/>
  <c r="H109" i="9"/>
  <c r="G109" i="9"/>
  <c r="F109" i="9"/>
  <c r="E109" i="9"/>
  <c r="B109" i="9" s="1"/>
  <c r="H108" i="9"/>
  <c r="G108" i="9"/>
  <c r="E108" i="9" s="1"/>
  <c r="B108" i="9" s="1"/>
  <c r="F108" i="9"/>
  <c r="H107" i="9"/>
  <c r="G107" i="9"/>
  <c r="E107" i="9" s="1"/>
  <c r="F107" i="9"/>
  <c r="H106" i="9"/>
  <c r="G106" i="9"/>
  <c r="E106" i="9" s="1"/>
  <c r="F106" i="9"/>
  <c r="B106" i="9"/>
  <c r="H105" i="9"/>
  <c r="G105" i="9"/>
  <c r="F105" i="9"/>
  <c r="E105" i="9"/>
  <c r="B105" i="9" s="1"/>
  <c r="H104" i="9"/>
  <c r="G104" i="9"/>
  <c r="F104" i="9"/>
  <c r="E104" i="9"/>
  <c r="H103" i="9"/>
  <c r="G103" i="9"/>
  <c r="F103" i="9"/>
  <c r="H102" i="9"/>
  <c r="E102" i="9" s="1"/>
  <c r="B102" i="9" s="1"/>
  <c r="G102" i="9"/>
  <c r="F102" i="9"/>
  <c r="H101" i="9"/>
  <c r="G101" i="9"/>
  <c r="F101" i="9"/>
  <c r="E101" i="9"/>
  <c r="B101" i="9" s="1"/>
  <c r="H100" i="9"/>
  <c r="G100" i="9"/>
  <c r="E100" i="9" s="1"/>
  <c r="B100" i="9" s="1"/>
  <c r="F100" i="9"/>
  <c r="H99" i="9"/>
  <c r="G99" i="9"/>
  <c r="E99" i="9" s="1"/>
  <c r="F99" i="9"/>
  <c r="H98" i="9"/>
  <c r="G98" i="9"/>
  <c r="E98" i="9" s="1"/>
  <c r="F98" i="9"/>
  <c r="B98" i="9"/>
  <c r="H97" i="9"/>
  <c r="G97" i="9"/>
  <c r="F97" i="9"/>
  <c r="E97" i="9"/>
  <c r="B97" i="9" s="1"/>
  <c r="H96" i="9"/>
  <c r="G96" i="9"/>
  <c r="F96" i="9"/>
  <c r="E96" i="9"/>
  <c r="H95" i="9"/>
  <c r="G95" i="9"/>
  <c r="F95" i="9"/>
  <c r="H94" i="9"/>
  <c r="E94" i="9" s="1"/>
  <c r="B94" i="9" s="1"/>
  <c r="G94" i="9"/>
  <c r="F94" i="9"/>
  <c r="H93" i="9"/>
  <c r="G93" i="9"/>
  <c r="F93" i="9"/>
  <c r="E93" i="9"/>
  <c r="B93" i="9" s="1"/>
  <c r="H92" i="9"/>
  <c r="G92" i="9"/>
  <c r="E92" i="9" s="1"/>
  <c r="B92" i="9" s="1"/>
  <c r="F92" i="9"/>
  <c r="H91" i="9"/>
  <c r="G91" i="9"/>
  <c r="E91" i="9" s="1"/>
  <c r="F91" i="9"/>
  <c r="H90" i="9"/>
  <c r="G90" i="9"/>
  <c r="E90" i="9" s="1"/>
  <c r="F90" i="9"/>
  <c r="B90" i="9"/>
  <c r="H89" i="9"/>
  <c r="G89" i="9"/>
  <c r="F89" i="9"/>
  <c r="E89" i="9"/>
  <c r="B89" i="9" s="1"/>
  <c r="H88" i="9"/>
  <c r="G88" i="9"/>
  <c r="F88" i="9"/>
  <c r="E88" i="9"/>
  <c r="H87" i="9"/>
  <c r="G87" i="9"/>
  <c r="F87" i="9"/>
  <c r="H86" i="9"/>
  <c r="E86" i="9" s="1"/>
  <c r="B86" i="9" s="1"/>
  <c r="G86" i="9"/>
  <c r="F86" i="9"/>
  <c r="H85" i="9"/>
  <c r="G85" i="9"/>
  <c r="F85" i="9"/>
  <c r="E85" i="9"/>
  <c r="B85" i="9" s="1"/>
  <c r="H84" i="9"/>
  <c r="G84" i="9"/>
  <c r="E84" i="9" s="1"/>
  <c r="B84" i="9" s="1"/>
  <c r="F84" i="9"/>
  <c r="H83" i="9"/>
  <c r="G83" i="9"/>
  <c r="E83" i="9" s="1"/>
  <c r="F83" i="9"/>
  <c r="H82" i="9"/>
  <c r="G82" i="9"/>
  <c r="E82" i="9" s="1"/>
  <c r="F82" i="9"/>
  <c r="B82" i="9"/>
  <c r="H81" i="9"/>
  <c r="G81" i="9"/>
  <c r="F81" i="9"/>
  <c r="E81" i="9"/>
  <c r="B81" i="9" s="1"/>
  <c r="H80" i="9"/>
  <c r="G80" i="9"/>
  <c r="F80" i="9"/>
  <c r="E80" i="9"/>
  <c r="H79" i="9"/>
  <c r="G79" i="9"/>
  <c r="F79" i="9"/>
  <c r="H78" i="9"/>
  <c r="E78" i="9" s="1"/>
  <c r="B78" i="9" s="1"/>
  <c r="G78" i="9"/>
  <c r="F78" i="9"/>
  <c r="H77" i="9"/>
  <c r="G77" i="9"/>
  <c r="F77" i="9"/>
  <c r="E77" i="9"/>
  <c r="B77" i="9" s="1"/>
  <c r="H76" i="9"/>
  <c r="G76" i="9"/>
  <c r="E76" i="9" s="1"/>
  <c r="B76" i="9" s="1"/>
  <c r="F76" i="9"/>
  <c r="H75" i="9"/>
  <c r="G75" i="9"/>
  <c r="E75" i="9" s="1"/>
  <c r="F75" i="9"/>
  <c r="H74" i="9"/>
  <c r="G74" i="9"/>
  <c r="E74" i="9" s="1"/>
  <c r="F74" i="9"/>
  <c r="B74" i="9"/>
  <c r="H73" i="9"/>
  <c r="G73" i="9"/>
  <c r="F73" i="9"/>
  <c r="E73" i="9"/>
  <c r="B73" i="9" s="1"/>
  <c r="H72" i="9"/>
  <c r="G72" i="9"/>
  <c r="F72" i="9"/>
  <c r="E72" i="9"/>
  <c r="H71" i="9"/>
  <c r="G71" i="9"/>
  <c r="F71" i="9"/>
  <c r="H70" i="9"/>
  <c r="E70" i="9" s="1"/>
  <c r="B70" i="9" s="1"/>
  <c r="G70" i="9"/>
  <c r="F70" i="9"/>
  <c r="H69" i="9"/>
  <c r="G69" i="9"/>
  <c r="F69" i="9"/>
  <c r="E69" i="9"/>
  <c r="B69" i="9" s="1"/>
  <c r="H68" i="9"/>
  <c r="G68" i="9"/>
  <c r="E68" i="9" s="1"/>
  <c r="B68" i="9" s="1"/>
  <c r="F68" i="9"/>
  <c r="H67" i="9"/>
  <c r="G67" i="9"/>
  <c r="E67" i="9" s="1"/>
  <c r="F67" i="9"/>
  <c r="H66" i="9"/>
  <c r="G66" i="9"/>
  <c r="E66" i="9" s="1"/>
  <c r="F66" i="9"/>
  <c r="B66" i="9"/>
  <c r="H65" i="9"/>
  <c r="G65" i="9"/>
  <c r="F65" i="9"/>
  <c r="E65" i="9"/>
  <c r="B65" i="9" s="1"/>
  <c r="H64" i="9"/>
  <c r="G64" i="9"/>
  <c r="F64" i="9"/>
  <c r="E64" i="9"/>
  <c r="H63" i="9"/>
  <c r="G63" i="9"/>
  <c r="F63" i="9"/>
  <c r="H62" i="9"/>
  <c r="E62" i="9" s="1"/>
  <c r="B62" i="9" s="1"/>
  <c r="G62" i="9"/>
  <c r="F62" i="9"/>
  <c r="H61" i="9"/>
  <c r="G61" i="9"/>
  <c r="F61" i="9"/>
  <c r="E61" i="9"/>
  <c r="B61" i="9" s="1"/>
  <c r="H60" i="9"/>
  <c r="G60" i="9"/>
  <c r="E60" i="9" s="1"/>
  <c r="B60" i="9" s="1"/>
  <c r="F60" i="9"/>
  <c r="H59" i="9"/>
  <c r="G59" i="9"/>
  <c r="E59" i="9" s="1"/>
  <c r="F59" i="9"/>
  <c r="H58" i="9"/>
  <c r="G58" i="9"/>
  <c r="E58" i="9" s="1"/>
  <c r="F58" i="9"/>
  <c r="B58" i="9"/>
  <c r="H57" i="9"/>
  <c r="E57" i="9" s="1"/>
  <c r="B57" i="9" s="1"/>
  <c r="G57" i="9"/>
  <c r="F57" i="9"/>
  <c r="H56" i="9"/>
  <c r="E56" i="9" s="1"/>
  <c r="G56" i="9"/>
  <c r="F56" i="9"/>
  <c r="H55" i="9"/>
  <c r="G55" i="9"/>
  <c r="F55" i="9"/>
  <c r="H54" i="9"/>
  <c r="E54" i="9" s="1"/>
  <c r="B54" i="9" s="1"/>
  <c r="G54" i="9"/>
  <c r="F54" i="9"/>
  <c r="H53" i="9"/>
  <c r="E53" i="9" s="1"/>
  <c r="B53" i="9" s="1"/>
  <c r="G53" i="9"/>
  <c r="F53" i="9"/>
  <c r="H52" i="9"/>
  <c r="G52" i="9"/>
  <c r="E52" i="9" s="1"/>
  <c r="B52" i="9" s="1"/>
  <c r="F52" i="9"/>
  <c r="H51" i="9"/>
  <c r="G51" i="9"/>
  <c r="E51" i="9" s="1"/>
  <c r="F51" i="9"/>
  <c r="H50" i="9"/>
  <c r="G50" i="9"/>
  <c r="E50" i="9" s="1"/>
  <c r="F50" i="9"/>
  <c r="B50" i="9"/>
  <c r="H49" i="9"/>
  <c r="E49" i="9" s="1"/>
  <c r="B49" i="9" s="1"/>
  <c r="G49" i="9"/>
  <c r="F49" i="9"/>
  <c r="H48" i="9"/>
  <c r="E48" i="9" s="1"/>
  <c r="G48" i="9"/>
  <c r="F48" i="9"/>
  <c r="H47" i="9"/>
  <c r="G47" i="9"/>
  <c r="F47" i="9"/>
  <c r="H46" i="9"/>
  <c r="E46" i="9" s="1"/>
  <c r="B46" i="9" s="1"/>
  <c r="G46" i="9"/>
  <c r="F46" i="9"/>
  <c r="H45" i="9"/>
  <c r="G45" i="9"/>
  <c r="F45" i="9"/>
  <c r="E45" i="9"/>
  <c r="B45" i="9" s="1"/>
  <c r="H44" i="9"/>
  <c r="G44" i="9"/>
  <c r="E44" i="9" s="1"/>
  <c r="B44" i="9" s="1"/>
  <c r="F44" i="9"/>
  <c r="H43" i="9"/>
  <c r="G43" i="9"/>
  <c r="E43" i="9" s="1"/>
  <c r="F43" i="9"/>
  <c r="H42" i="9"/>
  <c r="G42" i="9"/>
  <c r="E42" i="9" s="1"/>
  <c r="F42" i="9"/>
  <c r="B42" i="9"/>
  <c r="H41" i="9"/>
  <c r="G41" i="9"/>
  <c r="F41" i="9"/>
  <c r="E41" i="9"/>
  <c r="B41" i="9" s="1"/>
  <c r="H40" i="9"/>
  <c r="G40" i="9"/>
  <c r="F40" i="9"/>
  <c r="E40" i="9"/>
  <c r="H39" i="9"/>
  <c r="G39" i="9"/>
  <c r="F39" i="9"/>
  <c r="H38" i="9"/>
  <c r="E38" i="9" s="1"/>
  <c r="B38" i="9" s="1"/>
  <c r="G38" i="9"/>
  <c r="F38" i="9"/>
  <c r="H37" i="9"/>
  <c r="G37" i="9"/>
  <c r="F37" i="9"/>
  <c r="E37" i="9"/>
  <c r="B37" i="9" s="1"/>
  <c r="H36" i="9"/>
  <c r="G36" i="9"/>
  <c r="E36" i="9" s="1"/>
  <c r="B36" i="9" s="1"/>
  <c r="F36" i="9"/>
  <c r="H35" i="9"/>
  <c r="G35" i="9"/>
  <c r="F35" i="9"/>
  <c r="H34" i="9"/>
  <c r="G34" i="9"/>
  <c r="E34" i="9" s="1"/>
  <c r="B34" i="9" s="1"/>
  <c r="F34" i="9"/>
  <c r="H33" i="9"/>
  <c r="G33" i="9"/>
  <c r="F33" i="9"/>
  <c r="E33" i="9"/>
  <c r="B33" i="9" s="1"/>
  <c r="H32" i="9"/>
  <c r="G32" i="9"/>
  <c r="F32" i="9"/>
  <c r="E32" i="9"/>
  <c r="H31" i="9"/>
  <c r="G31" i="9"/>
  <c r="F31" i="9"/>
  <c r="H30" i="9"/>
  <c r="E30" i="9" s="1"/>
  <c r="B30" i="9" s="1"/>
  <c r="G30" i="9"/>
  <c r="F30" i="9"/>
  <c r="H29" i="9"/>
  <c r="G29" i="9"/>
  <c r="F29" i="9"/>
  <c r="E29" i="9"/>
  <c r="B29" i="9" s="1"/>
  <c r="H28" i="9"/>
  <c r="G28" i="9"/>
  <c r="E28" i="9" s="1"/>
  <c r="B28" i="9" s="1"/>
  <c r="F28" i="9"/>
  <c r="H27" i="9"/>
  <c r="G27" i="9"/>
  <c r="E27" i="9" s="1"/>
  <c r="F27" i="9"/>
  <c r="H26" i="9"/>
  <c r="G26" i="9"/>
  <c r="E26" i="9" s="1"/>
  <c r="B26" i="9" s="1"/>
  <c r="F26" i="9"/>
  <c r="H25" i="9"/>
  <c r="G25" i="9"/>
  <c r="F25" i="9"/>
  <c r="E25" i="9"/>
  <c r="B25" i="9" s="1"/>
  <c r="F24" i="9"/>
  <c r="F4" i="9"/>
  <c r="O3" i="9"/>
  <c r="G296" i="9" s="1"/>
  <c r="E296" i="9" s="1"/>
  <c r="B296" i="9" s="1"/>
  <c r="I3" i="9"/>
  <c r="G189" i="9" s="1"/>
  <c r="E189" i="9" s="1"/>
  <c r="B189" i="9" s="1"/>
  <c r="H3" i="9"/>
  <c r="G3" i="9"/>
  <c r="D104" i="8"/>
  <c r="D97" i="8"/>
  <c r="D92" i="8"/>
  <c r="D87" i="8"/>
  <c r="C1664" i="1" s="1"/>
  <c r="G1664" i="1" s="1"/>
  <c r="D82" i="8"/>
  <c r="C1659" i="1" s="1"/>
  <c r="G1659" i="1" s="1"/>
  <c r="D77" i="8"/>
  <c r="D72" i="8"/>
  <c r="D67" i="8"/>
  <c r="C1644" i="1" s="1"/>
  <c r="D62" i="8"/>
  <c r="D57" i="8"/>
  <c r="D52" i="8"/>
  <c r="D46" i="8"/>
  <c r="D37" i="8"/>
  <c r="D27" i="8"/>
  <c r="C1604" i="1" s="1"/>
  <c r="D25" i="8"/>
  <c r="C1602" i="1" s="1"/>
  <c r="H1602" i="1" s="1"/>
  <c r="D18" i="8"/>
  <c r="D8" i="8"/>
  <c r="D6" i="8" s="1"/>
  <c r="E44" i="7"/>
  <c r="D44" i="7"/>
  <c r="E39" i="7"/>
  <c r="D39" i="7"/>
  <c r="E38" i="7"/>
  <c r="I34" i="3" s="1"/>
  <c r="E30" i="7"/>
  <c r="D30" i="7"/>
  <c r="E23" i="7"/>
  <c r="E22" i="7" s="1"/>
  <c r="I33" i="3" s="1"/>
  <c r="D23" i="7"/>
  <c r="D22" i="7"/>
  <c r="E14" i="7"/>
  <c r="D1547" i="1" s="1"/>
  <c r="D14" i="7"/>
  <c r="E7" i="7"/>
  <c r="D7" i="7"/>
  <c r="D6" i="7" s="1"/>
  <c r="E6" i="7"/>
  <c r="D5" i="7"/>
  <c r="F140" i="6"/>
  <c r="F139" i="6"/>
  <c r="F138" i="6"/>
  <c r="F137" i="6"/>
  <c r="F136" i="6"/>
  <c r="F135" i="6"/>
  <c r="F134" i="6"/>
  <c r="F133" i="6"/>
  <c r="F132" i="6"/>
  <c r="F131" i="6"/>
  <c r="E130" i="6"/>
  <c r="E129" i="6" s="1"/>
  <c r="D130" i="6"/>
  <c r="F130" i="6" s="1"/>
  <c r="D129" i="6"/>
  <c r="C1525" i="1" s="1"/>
  <c r="F128" i="6"/>
  <c r="F127" i="6"/>
  <c r="F126" i="6"/>
  <c r="F125" i="6"/>
  <c r="F124" i="6"/>
  <c r="F123" i="6"/>
  <c r="E122" i="6"/>
  <c r="E114" i="6" s="1"/>
  <c r="I29" i="3" s="1"/>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D1148" i="1"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G1087" i="1" s="1"/>
  <c r="D82" i="5"/>
  <c r="F81" i="5"/>
  <c r="F80" i="5"/>
  <c r="F79" i="5"/>
  <c r="F78" i="5"/>
  <c r="F77" i="5"/>
  <c r="F76" i="5"/>
  <c r="E76" i="5"/>
  <c r="D1081" i="1" s="1"/>
  <c r="G1081" i="1" s="1"/>
  <c r="D76" i="5"/>
  <c r="F75" i="5"/>
  <c r="F74" i="5"/>
  <c r="F73" i="5"/>
  <c r="F72" i="5"/>
  <c r="E71" i="5"/>
  <c r="D71" i="5"/>
  <c r="F68" i="5"/>
  <c r="F67" i="5"/>
  <c r="F66" i="5"/>
  <c r="F65" i="5"/>
  <c r="F64" i="5"/>
  <c r="E63" i="5"/>
  <c r="D63" i="5"/>
  <c r="F62" i="5"/>
  <c r="F61" i="5"/>
  <c r="F60" i="5"/>
  <c r="F59" i="5"/>
  <c r="F58" i="5"/>
  <c r="F57" i="5"/>
  <c r="E56" i="5"/>
  <c r="D56" i="5"/>
  <c r="D7"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5" i="4"/>
  <c r="F634" i="4"/>
  <c r="F633" i="4"/>
  <c r="E633" i="4"/>
  <c r="D627" i="1" s="1"/>
  <c r="D633" i="4"/>
  <c r="F632" i="4"/>
  <c r="F631" i="4"/>
  <c r="F630" i="4"/>
  <c r="E630" i="4"/>
  <c r="D630" i="4"/>
  <c r="E629" i="4"/>
  <c r="D623" i="1" s="1"/>
  <c r="F628" i="4"/>
  <c r="F627" i="4"/>
  <c r="F626" i="4"/>
  <c r="F625" i="4"/>
  <c r="F624" i="4"/>
  <c r="F623" i="4"/>
  <c r="F622" i="4"/>
  <c r="E621" i="4"/>
  <c r="E597" i="4" s="1"/>
  <c r="D621" i="4"/>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4" i="4"/>
  <c r="F543" i="4"/>
  <c r="E542" i="4"/>
  <c r="D536" i="1" s="1"/>
  <c r="D542" i="4"/>
  <c r="F541" i="4"/>
  <c r="F540" i="4"/>
  <c r="F539" i="4"/>
  <c r="F538" i="4"/>
  <c r="E537" i="4"/>
  <c r="D537" i="4"/>
  <c r="F537" i="4" s="1"/>
  <c r="F536" i="4"/>
  <c r="D536" i="4"/>
  <c r="F534" i="4"/>
  <c r="F533" i="4"/>
  <c r="E532" i="4"/>
  <c r="D532" i="4"/>
  <c r="F531" i="4"/>
  <c r="F530" i="4"/>
  <c r="E529" i="4"/>
  <c r="D529" i="4"/>
  <c r="F528" i="4"/>
  <c r="F527" i="4"/>
  <c r="E526" i="4"/>
  <c r="D520" i="1" s="1"/>
  <c r="D526" i="4"/>
  <c r="F525" i="4"/>
  <c r="F524" i="4"/>
  <c r="F523" i="4"/>
  <c r="E523" i="4"/>
  <c r="D523" i="4"/>
  <c r="D522"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0" i="4"/>
  <c r="F489" i="4"/>
  <c r="E488" i="4"/>
  <c r="D488" i="4"/>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69" i="4"/>
  <c r="F468" i="4"/>
  <c r="E467" i="4"/>
  <c r="E466" i="4" s="1"/>
  <c r="D460" i="1" s="1"/>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F445" i="4"/>
  <c r="E445" i="4"/>
  <c r="D445" i="4"/>
  <c r="F444" i="4"/>
  <c r="F443" i="4"/>
  <c r="F442" i="4"/>
  <c r="F441" i="4"/>
  <c r="E440" i="4"/>
  <c r="D440" i="4"/>
  <c r="F439" i="4"/>
  <c r="F438" i="4"/>
  <c r="F437" i="4"/>
  <c r="E437" i="4"/>
  <c r="D431" i="1" s="1"/>
  <c r="D437" i="4"/>
  <c r="F436" i="4"/>
  <c r="F435" i="4"/>
  <c r="F434" i="4"/>
  <c r="F433" i="4"/>
  <c r="E432" i="4"/>
  <c r="D432" i="4"/>
  <c r="F428" i="4"/>
  <c r="E428" i="4"/>
  <c r="D428" i="4"/>
  <c r="E427" i="4"/>
  <c r="D422" i="1" s="1"/>
  <c r="G422" i="1" s="1"/>
  <c r="D427" i="4"/>
  <c r="E426" i="4"/>
  <c r="D421" i="1" s="1"/>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0" i="4"/>
  <c r="F399" i="4"/>
  <c r="E398" i="4"/>
  <c r="D398" i="4"/>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61" i="4"/>
  <c r="D361" i="4"/>
  <c r="F359"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8" i="4"/>
  <c r="F267" i="4"/>
  <c r="F266" i="4"/>
  <c r="F265" i="4"/>
  <c r="F264" i="4"/>
  <c r="E263" i="4"/>
  <c r="D263" i="4"/>
  <c r="F263" i="4" s="1"/>
  <c r="F261" i="4"/>
  <c r="F260" i="4"/>
  <c r="F259" i="4"/>
  <c r="F258" i="4"/>
  <c r="F257" i="4"/>
  <c r="E257" i="4"/>
  <c r="D257" i="4"/>
  <c r="F256" i="4"/>
  <c r="F255" i="4"/>
  <c r="E254" i="4"/>
  <c r="D254" i="4"/>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E230" i="4"/>
  <c r="D226" i="1" s="1"/>
  <c r="F229" i="4"/>
  <c r="F228" i="4"/>
  <c r="F227" i="4"/>
  <c r="F226" i="4"/>
  <c r="E225" i="4"/>
  <c r="D225" i="4"/>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F165" i="4" s="1"/>
  <c r="D165" i="4"/>
  <c r="D164" i="4"/>
  <c r="F163" i="4"/>
  <c r="F162" i="4"/>
  <c r="F161" i="4"/>
  <c r="E160" i="4"/>
  <c r="E153" i="4" s="1"/>
  <c r="D149" i="1" s="1"/>
  <c r="G149" i="1" s="1"/>
  <c r="D160" i="4"/>
  <c r="F159" i="4"/>
  <c r="F158" i="4"/>
  <c r="F157" i="4"/>
  <c r="F156" i="4"/>
  <c r="F155" i="4"/>
  <c r="F154" i="4"/>
  <c r="E154" i="4"/>
  <c r="D154" i="4"/>
  <c r="D153" i="4" s="1"/>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E129" i="4"/>
  <c r="F129" i="4" s="1"/>
  <c r="D129" i="4"/>
  <c r="F128" i="4"/>
  <c r="F127" i="4"/>
  <c r="E126" i="4"/>
  <c r="E125" i="4" s="1"/>
  <c r="D121" i="1" s="1"/>
  <c r="D126" i="4"/>
  <c r="F124" i="4"/>
  <c r="F123" i="4"/>
  <c r="F122" i="4"/>
  <c r="F121"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44"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C1685" i="1"/>
  <c r="G1685" i="1" s="1"/>
  <c r="H1684" i="1"/>
  <c r="G1684" i="1"/>
  <c r="C1684" i="1"/>
  <c r="C1683" i="1"/>
  <c r="G1682" i="1"/>
  <c r="C1682" i="1"/>
  <c r="H1682" i="1" s="1"/>
  <c r="H1680" i="1"/>
  <c r="G1680" i="1"/>
  <c r="C1680" i="1"/>
  <c r="H1679" i="1"/>
  <c r="G1679" i="1"/>
  <c r="C1679" i="1"/>
  <c r="C1678" i="1"/>
  <c r="H1677" i="1"/>
  <c r="C1677" i="1"/>
  <c r="G1677" i="1" s="1"/>
  <c r="H1676" i="1"/>
  <c r="G1676" i="1"/>
  <c r="C1676" i="1"/>
  <c r="C1675" i="1"/>
  <c r="G1674" i="1"/>
  <c r="C1674" i="1"/>
  <c r="H1674" i="1" s="1"/>
  <c r="C1673" i="1"/>
  <c r="H1672" i="1"/>
  <c r="G1672" i="1"/>
  <c r="C1672" i="1"/>
  <c r="H1671" i="1"/>
  <c r="G1671" i="1"/>
  <c r="C1671" i="1"/>
  <c r="C1670" i="1"/>
  <c r="H1669" i="1"/>
  <c r="C1669" i="1"/>
  <c r="G1669" i="1" s="1"/>
  <c r="H1668" i="1"/>
  <c r="G1668" i="1"/>
  <c r="C1668" i="1"/>
  <c r="C1667" i="1"/>
  <c r="G1666" i="1"/>
  <c r="C1666" i="1"/>
  <c r="H1666" i="1" s="1"/>
  <c r="C1665" i="1"/>
  <c r="H1664" i="1"/>
  <c r="G1663" i="1"/>
  <c r="C1663" i="1"/>
  <c r="H1663" i="1" s="1"/>
  <c r="C1662" i="1"/>
  <c r="H1662" i="1" s="1"/>
  <c r="C1661" i="1"/>
  <c r="G1661" i="1" s="1"/>
  <c r="H1660" i="1"/>
  <c r="G1660" i="1"/>
  <c r="C1660" i="1"/>
  <c r="H1659" i="1"/>
  <c r="G1658" i="1"/>
  <c r="C1658" i="1"/>
  <c r="H1658" i="1" s="1"/>
  <c r="C1657" i="1"/>
  <c r="G1657" i="1" s="1"/>
  <c r="H1656" i="1"/>
  <c r="G1656" i="1"/>
  <c r="C1656" i="1"/>
  <c r="C1655" i="1"/>
  <c r="H1655" i="1" s="1"/>
  <c r="C1654" i="1"/>
  <c r="H1654" i="1" s="1"/>
  <c r="C1653" i="1"/>
  <c r="H1652" i="1"/>
  <c r="G1652" i="1"/>
  <c r="C1652" i="1"/>
  <c r="H1651" i="1"/>
  <c r="C1651" i="1"/>
  <c r="G1651" i="1" s="1"/>
  <c r="G1650" i="1"/>
  <c r="C1650" i="1"/>
  <c r="H1650" i="1" s="1"/>
  <c r="C1649" i="1"/>
  <c r="G1649" i="1" s="1"/>
  <c r="H1648" i="1"/>
  <c r="G1648" i="1"/>
  <c r="C1648" i="1"/>
  <c r="C1647" i="1"/>
  <c r="H1647" i="1" s="1"/>
  <c r="C1646" i="1"/>
  <c r="H1646" i="1" s="1"/>
  <c r="C1645" i="1"/>
  <c r="H1643" i="1"/>
  <c r="G1643" i="1"/>
  <c r="C1643" i="1"/>
  <c r="C1642" i="1"/>
  <c r="H1641" i="1"/>
  <c r="C1641" i="1"/>
  <c r="G1641" i="1" s="1"/>
  <c r="H1640" i="1"/>
  <c r="G1640" i="1"/>
  <c r="C1640" i="1"/>
  <c r="G1638" i="1"/>
  <c r="C1638" i="1"/>
  <c r="H1638" i="1" s="1"/>
  <c r="C1637" i="1"/>
  <c r="H1636" i="1"/>
  <c r="G1636" i="1"/>
  <c r="C1636" i="1"/>
  <c r="H1635" i="1"/>
  <c r="G1635" i="1"/>
  <c r="C1635" i="1"/>
  <c r="C1634" i="1"/>
  <c r="H1633" i="1"/>
  <c r="C1633" i="1"/>
  <c r="G1633" i="1" s="1"/>
  <c r="H1632" i="1"/>
  <c r="G1632" i="1"/>
  <c r="C1632" i="1"/>
  <c r="C1631" i="1"/>
  <c r="G1630" i="1"/>
  <c r="C1630" i="1"/>
  <c r="H1630" i="1" s="1"/>
  <c r="C1629" i="1"/>
  <c r="C1627" i="1"/>
  <c r="C1626" i="1"/>
  <c r="H1626" i="1" s="1"/>
  <c r="H1625" i="1"/>
  <c r="C1625" i="1"/>
  <c r="G1625" i="1" s="1"/>
  <c r="H1624" i="1"/>
  <c r="G1624" i="1"/>
  <c r="C1624" i="1"/>
  <c r="H1620" i="1"/>
  <c r="C1620" i="1"/>
  <c r="G1620" i="1" s="1"/>
  <c r="G1619" i="1"/>
  <c r="C1619" i="1"/>
  <c r="H1619" i="1" s="1"/>
  <c r="C1618" i="1"/>
  <c r="H1618" i="1" s="1"/>
  <c r="H1617" i="1"/>
  <c r="C1617" i="1"/>
  <c r="G1617" i="1" s="1"/>
  <c r="H1616" i="1"/>
  <c r="G1616" i="1"/>
  <c r="C1616" i="1"/>
  <c r="H1615" i="1"/>
  <c r="C1615" i="1"/>
  <c r="G1615" i="1" s="1"/>
  <c r="C1614" i="1"/>
  <c r="C1613" i="1"/>
  <c r="G1613" i="1" s="1"/>
  <c r="C1612" i="1"/>
  <c r="G1612" i="1" s="1"/>
  <c r="G1611" i="1"/>
  <c r="C1611" i="1"/>
  <c r="H1611" i="1" s="1"/>
  <c r="C1610" i="1"/>
  <c r="H1610" i="1" s="1"/>
  <c r="H1609" i="1"/>
  <c r="C1609" i="1"/>
  <c r="G1609" i="1" s="1"/>
  <c r="H1608" i="1"/>
  <c r="G1608" i="1"/>
  <c r="C1608" i="1"/>
  <c r="C1607" i="1"/>
  <c r="G1607" i="1" s="1"/>
  <c r="C1606" i="1"/>
  <c r="C1605" i="1"/>
  <c r="G1605" i="1" s="1"/>
  <c r="H1604" i="1"/>
  <c r="G1604" i="1"/>
  <c r="C1603" i="1"/>
  <c r="C1601" i="1"/>
  <c r="H1600" i="1"/>
  <c r="G1600" i="1"/>
  <c r="C1600" i="1"/>
  <c r="H1599" i="1"/>
  <c r="G1599" i="1"/>
  <c r="C1599" i="1"/>
  <c r="C1598" i="1"/>
  <c r="H1597" i="1"/>
  <c r="C1597" i="1"/>
  <c r="G1597" i="1" s="1"/>
  <c r="H1596" i="1"/>
  <c r="G1596" i="1"/>
  <c r="C1596" i="1"/>
  <c r="C1595" i="1"/>
  <c r="G1594" i="1"/>
  <c r="C1594" i="1"/>
  <c r="H1594" i="1" s="1"/>
  <c r="C1593" i="1"/>
  <c r="H1592" i="1"/>
  <c r="G1592" i="1"/>
  <c r="C1592" i="1"/>
  <c r="H1591" i="1"/>
  <c r="G1591" i="1"/>
  <c r="C1591" i="1"/>
  <c r="C1590" i="1"/>
  <c r="H1589" i="1"/>
  <c r="C1589" i="1"/>
  <c r="G1589" i="1" s="1"/>
  <c r="H1588" i="1"/>
  <c r="G1588" i="1"/>
  <c r="C1588" i="1"/>
  <c r="C1587" i="1"/>
  <c r="G1586" i="1"/>
  <c r="C1586" i="1"/>
  <c r="H1586" i="1" s="1"/>
  <c r="H1584" i="1"/>
  <c r="G1584" i="1"/>
  <c r="C1584" i="1"/>
  <c r="C1582" i="1"/>
  <c r="J1581" i="1"/>
  <c r="D1581" i="1"/>
  <c r="C1581" i="1"/>
  <c r="H1580" i="1"/>
  <c r="D1580" i="1"/>
  <c r="C1580" i="1"/>
  <c r="J1579" i="1"/>
  <c r="H1579" i="1"/>
  <c r="G1579" i="1"/>
  <c r="D1579" i="1"/>
  <c r="C1579" i="1"/>
  <c r="J1578" i="1"/>
  <c r="D1578" i="1"/>
  <c r="C1578" i="1"/>
  <c r="C1577" i="1"/>
  <c r="J1576" i="1"/>
  <c r="H1576" i="1"/>
  <c r="D1576" i="1"/>
  <c r="G1576" i="1" s="1"/>
  <c r="I1576" i="1" s="1"/>
  <c r="C1576" i="1"/>
  <c r="D1575" i="1"/>
  <c r="C1575" i="1"/>
  <c r="G1574" i="1"/>
  <c r="D1574" i="1"/>
  <c r="C1574" i="1"/>
  <c r="I1573" i="1"/>
  <c r="H1573" i="1"/>
  <c r="D1573" i="1"/>
  <c r="C1573" i="1"/>
  <c r="G1573" i="1" s="1"/>
  <c r="D1572" i="1"/>
  <c r="D1571" i="1"/>
  <c r="D1570" i="1"/>
  <c r="G1570" i="1" s="1"/>
  <c r="C1570" i="1"/>
  <c r="H1569" i="1"/>
  <c r="I1569" i="1" s="1"/>
  <c r="D1569" i="1"/>
  <c r="C1569" i="1"/>
  <c r="G1569" i="1" s="1"/>
  <c r="J1568" i="1"/>
  <c r="H1568" i="1"/>
  <c r="D1568" i="1"/>
  <c r="G1568" i="1" s="1"/>
  <c r="I1568" i="1" s="1"/>
  <c r="C1568" i="1"/>
  <c r="D1567" i="1"/>
  <c r="C1567" i="1"/>
  <c r="G1566" i="1"/>
  <c r="D1566" i="1"/>
  <c r="C1566" i="1"/>
  <c r="I1565" i="1"/>
  <c r="H1565" i="1"/>
  <c r="D1565" i="1"/>
  <c r="C1565" i="1"/>
  <c r="G1565" i="1" s="1"/>
  <c r="J1564" i="1"/>
  <c r="H1564" i="1"/>
  <c r="D1564" i="1"/>
  <c r="G1564" i="1" s="1"/>
  <c r="C1564" i="1"/>
  <c r="H1563" i="1"/>
  <c r="D1563" i="1"/>
  <c r="G1563" i="1" s="1"/>
  <c r="C1563" i="1"/>
  <c r="J1562" i="1"/>
  <c r="D1562" i="1"/>
  <c r="C1562" i="1"/>
  <c r="D1561" i="1"/>
  <c r="C1561" i="1"/>
  <c r="I1560" i="1"/>
  <c r="H1560" i="1"/>
  <c r="D1560" i="1"/>
  <c r="C1560" i="1"/>
  <c r="G1560" i="1" s="1"/>
  <c r="J1559" i="1"/>
  <c r="H1559" i="1"/>
  <c r="D1559" i="1"/>
  <c r="G1559" i="1" s="1"/>
  <c r="I1559" i="1" s="1"/>
  <c r="C1559" i="1"/>
  <c r="D1558" i="1"/>
  <c r="C1558" i="1"/>
  <c r="G1557" i="1"/>
  <c r="D1557" i="1"/>
  <c r="C1557" i="1"/>
  <c r="D1556" i="1"/>
  <c r="H1556" i="1" s="1"/>
  <c r="C1556" i="1"/>
  <c r="D1555" i="1"/>
  <c r="C1555" i="1"/>
  <c r="I1554" i="1"/>
  <c r="H1554" i="1"/>
  <c r="D1554" i="1"/>
  <c r="C1554" i="1"/>
  <c r="G1554" i="1" s="1"/>
  <c r="J1553" i="1"/>
  <c r="H1553" i="1"/>
  <c r="D1553" i="1"/>
  <c r="G1553" i="1" s="1"/>
  <c r="I1553" i="1" s="1"/>
  <c r="C1553" i="1"/>
  <c r="D1552" i="1"/>
  <c r="C1552" i="1"/>
  <c r="G1551" i="1"/>
  <c r="D1551" i="1"/>
  <c r="C1551" i="1"/>
  <c r="I1550" i="1"/>
  <c r="H1550" i="1"/>
  <c r="D1550" i="1"/>
  <c r="C1550" i="1"/>
  <c r="G1550" i="1" s="1"/>
  <c r="J1549" i="1"/>
  <c r="H1549" i="1"/>
  <c r="D1549" i="1"/>
  <c r="G1549" i="1" s="1"/>
  <c r="C1549" i="1"/>
  <c r="J1548" i="1"/>
  <c r="D1548" i="1"/>
  <c r="C1548" i="1"/>
  <c r="C1547" i="1"/>
  <c r="H1546" i="1"/>
  <c r="G1546" i="1"/>
  <c r="I1546" i="1" s="1"/>
  <c r="D1546" i="1"/>
  <c r="C1546" i="1"/>
  <c r="J1546" i="1" s="1"/>
  <c r="I1545" i="1"/>
  <c r="G1545" i="1"/>
  <c r="D1545" i="1"/>
  <c r="C1545" i="1"/>
  <c r="H1545" i="1" s="1"/>
  <c r="D1544" i="1"/>
  <c r="C1544" i="1"/>
  <c r="J1543" i="1"/>
  <c r="D1543" i="1"/>
  <c r="C1543" i="1"/>
  <c r="H1542" i="1"/>
  <c r="G1542" i="1"/>
  <c r="I1542" i="1" s="1"/>
  <c r="D1542" i="1"/>
  <c r="C1542" i="1"/>
  <c r="J1542" i="1" s="1"/>
  <c r="G1541" i="1"/>
  <c r="I1541" i="1" s="1"/>
  <c r="D1541" i="1"/>
  <c r="C1541" i="1"/>
  <c r="H1541" i="1" s="1"/>
  <c r="D1540" i="1"/>
  <c r="G1540" i="1" s="1"/>
  <c r="C1540" i="1"/>
  <c r="C1539" i="1"/>
  <c r="C1538" i="1"/>
  <c r="D1536" i="1"/>
  <c r="G1536" i="1" s="1"/>
  <c r="C1536" i="1"/>
  <c r="G1535" i="1"/>
  <c r="D1535" i="1"/>
  <c r="H1535" i="1" s="1"/>
  <c r="C1535" i="1"/>
  <c r="G1534" i="1"/>
  <c r="D1534" i="1"/>
  <c r="H1534" i="1" s="1"/>
  <c r="C1534" i="1"/>
  <c r="G1533" i="1"/>
  <c r="D1533" i="1"/>
  <c r="H1533" i="1" s="1"/>
  <c r="C1533" i="1"/>
  <c r="D1532" i="1"/>
  <c r="C1532" i="1"/>
  <c r="G1531" i="1"/>
  <c r="D1531" i="1"/>
  <c r="H1531" i="1" s="1"/>
  <c r="C1531" i="1"/>
  <c r="G1530" i="1"/>
  <c r="D1530" i="1"/>
  <c r="H1530" i="1" s="1"/>
  <c r="C1530" i="1"/>
  <c r="D1529" i="1"/>
  <c r="H1529" i="1" s="1"/>
  <c r="C1529" i="1"/>
  <c r="D1528" i="1"/>
  <c r="C1528" i="1"/>
  <c r="G1527" i="1"/>
  <c r="D1527" i="1"/>
  <c r="H1527" i="1" s="1"/>
  <c r="C1527" i="1"/>
  <c r="G1526" i="1"/>
  <c r="D1526" i="1"/>
  <c r="H1526" i="1" s="1"/>
  <c r="C1526" i="1"/>
  <c r="D1525" i="1"/>
  <c r="G1524" i="1"/>
  <c r="D1524" i="1"/>
  <c r="H1524" i="1" s="1"/>
  <c r="C1524" i="1"/>
  <c r="G1523" i="1"/>
  <c r="D1523" i="1"/>
  <c r="H1523" i="1" s="1"/>
  <c r="C1523" i="1"/>
  <c r="D1522" i="1"/>
  <c r="H1522" i="1" s="1"/>
  <c r="C1522" i="1"/>
  <c r="D1521" i="1"/>
  <c r="C1521" i="1"/>
  <c r="G1520" i="1"/>
  <c r="D1520" i="1"/>
  <c r="H1520" i="1" s="1"/>
  <c r="C1520" i="1"/>
  <c r="G1519" i="1"/>
  <c r="D1519" i="1"/>
  <c r="H1519" i="1" s="1"/>
  <c r="C1519" i="1"/>
  <c r="D1518" i="1"/>
  <c r="G1517" i="1"/>
  <c r="D1517" i="1"/>
  <c r="H1517" i="1" s="1"/>
  <c r="C1517" i="1"/>
  <c r="G1516" i="1"/>
  <c r="D1516" i="1"/>
  <c r="H1516" i="1" s="1"/>
  <c r="C1516" i="1"/>
  <c r="G1515" i="1"/>
  <c r="D1515" i="1"/>
  <c r="H1515" i="1" s="1"/>
  <c r="C1515" i="1"/>
  <c r="D1514" i="1"/>
  <c r="C1514" i="1"/>
  <c r="G1513" i="1"/>
  <c r="D1513" i="1"/>
  <c r="H1513" i="1" s="1"/>
  <c r="C1513" i="1"/>
  <c r="G1512" i="1"/>
  <c r="D1512" i="1"/>
  <c r="H1512" i="1" s="1"/>
  <c r="C1512" i="1"/>
  <c r="G1511" i="1"/>
  <c r="D1511" i="1"/>
  <c r="H1511" i="1" s="1"/>
  <c r="C1511" i="1"/>
  <c r="D1510" i="1"/>
  <c r="G1509" i="1"/>
  <c r="D1509" i="1"/>
  <c r="H1509" i="1" s="1"/>
  <c r="C1509" i="1"/>
  <c r="D1508" i="1"/>
  <c r="H1508" i="1" s="1"/>
  <c r="C1508" i="1"/>
  <c r="D1507" i="1"/>
  <c r="C1507" i="1"/>
  <c r="G1506" i="1"/>
  <c r="D1506" i="1"/>
  <c r="H1506" i="1" s="1"/>
  <c r="C1506" i="1"/>
  <c r="G1505" i="1"/>
  <c r="D1505" i="1"/>
  <c r="H1505" i="1" s="1"/>
  <c r="C1505" i="1"/>
  <c r="D1504" i="1"/>
  <c r="H1504" i="1" s="1"/>
  <c r="C1504" i="1"/>
  <c r="D1503" i="1"/>
  <c r="G1502" i="1"/>
  <c r="D1502" i="1"/>
  <c r="H1502" i="1" s="1"/>
  <c r="C1502" i="1"/>
  <c r="G1501" i="1"/>
  <c r="D1501" i="1"/>
  <c r="H1501" i="1" s="1"/>
  <c r="C1501" i="1"/>
  <c r="D1500" i="1"/>
  <c r="C1500" i="1"/>
  <c r="G1499" i="1"/>
  <c r="D1499" i="1"/>
  <c r="H1499" i="1" s="1"/>
  <c r="C1499" i="1"/>
  <c r="G1498" i="1"/>
  <c r="D1498" i="1"/>
  <c r="H1498" i="1" s="1"/>
  <c r="C1498" i="1"/>
  <c r="G1497" i="1"/>
  <c r="D1497" i="1"/>
  <c r="H1497" i="1" s="1"/>
  <c r="C1497" i="1"/>
  <c r="D1496" i="1"/>
  <c r="C1496" i="1"/>
  <c r="G1495" i="1"/>
  <c r="D1495" i="1"/>
  <c r="H1495" i="1" s="1"/>
  <c r="C1495" i="1"/>
  <c r="G1494" i="1"/>
  <c r="D1494" i="1"/>
  <c r="H1494" i="1" s="1"/>
  <c r="C1494" i="1"/>
  <c r="D1493" i="1"/>
  <c r="H1493" i="1" s="1"/>
  <c r="C1493" i="1"/>
  <c r="D1492" i="1"/>
  <c r="C1492" i="1"/>
  <c r="G1491" i="1"/>
  <c r="D1491" i="1"/>
  <c r="H1491" i="1" s="1"/>
  <c r="C1491" i="1"/>
  <c r="D1490" i="1"/>
  <c r="D1489" i="1"/>
  <c r="C1489" i="1"/>
  <c r="G1488" i="1"/>
  <c r="D1488" i="1"/>
  <c r="H1488" i="1" s="1"/>
  <c r="C1488" i="1"/>
  <c r="G1487" i="1"/>
  <c r="D1487" i="1"/>
  <c r="H1487" i="1" s="1"/>
  <c r="C1487" i="1"/>
  <c r="G1486" i="1"/>
  <c r="D1486" i="1"/>
  <c r="H1486" i="1" s="1"/>
  <c r="C1486" i="1"/>
  <c r="D1485" i="1"/>
  <c r="G1484" i="1"/>
  <c r="D1484" i="1"/>
  <c r="H1484" i="1" s="1"/>
  <c r="C1484" i="1"/>
  <c r="G1483" i="1"/>
  <c r="D1483" i="1"/>
  <c r="H1483" i="1" s="1"/>
  <c r="C1483" i="1"/>
  <c r="D1482" i="1"/>
  <c r="C1482" i="1"/>
  <c r="G1481" i="1"/>
  <c r="D1481" i="1"/>
  <c r="H1481" i="1" s="1"/>
  <c r="C1481" i="1"/>
  <c r="G1480" i="1"/>
  <c r="D1480" i="1"/>
  <c r="H1480" i="1" s="1"/>
  <c r="C1480" i="1"/>
  <c r="D1479" i="1"/>
  <c r="H1479" i="1" s="1"/>
  <c r="C1479" i="1"/>
  <c r="D1478" i="1"/>
  <c r="C1478" i="1"/>
  <c r="G1477" i="1"/>
  <c r="D1477" i="1"/>
  <c r="H1477" i="1" s="1"/>
  <c r="C1477" i="1"/>
  <c r="G1476" i="1"/>
  <c r="D1476" i="1"/>
  <c r="H1476" i="1" s="1"/>
  <c r="C1476" i="1"/>
  <c r="D1475" i="1"/>
  <c r="H1475" i="1" s="1"/>
  <c r="C1475" i="1"/>
  <c r="D1474" i="1"/>
  <c r="C1474" i="1"/>
  <c r="G1473" i="1"/>
  <c r="D1473" i="1"/>
  <c r="H1473" i="1" s="1"/>
  <c r="C1473" i="1"/>
  <c r="G1472" i="1"/>
  <c r="D1472" i="1"/>
  <c r="H1472" i="1" s="1"/>
  <c r="C1472" i="1"/>
  <c r="G1471" i="1"/>
  <c r="D1471" i="1"/>
  <c r="H1471" i="1" s="1"/>
  <c r="C1471" i="1"/>
  <c r="D1470" i="1"/>
  <c r="C1470" i="1"/>
  <c r="G1469" i="1"/>
  <c r="D1469" i="1"/>
  <c r="H1469" i="1" s="1"/>
  <c r="C1469" i="1"/>
  <c r="G1468" i="1"/>
  <c r="D1468" i="1"/>
  <c r="H1468" i="1" s="1"/>
  <c r="C1468" i="1"/>
  <c r="G1467" i="1"/>
  <c r="D1467" i="1"/>
  <c r="H1467" i="1" s="1"/>
  <c r="C1467" i="1"/>
  <c r="D1466" i="1"/>
  <c r="C1466" i="1"/>
  <c r="G1465" i="1"/>
  <c r="D1465" i="1"/>
  <c r="H1465" i="1" s="1"/>
  <c r="C1465" i="1"/>
  <c r="G1464" i="1"/>
  <c r="D1464" i="1"/>
  <c r="H1464" i="1" s="1"/>
  <c r="C1464" i="1"/>
  <c r="D1463" i="1"/>
  <c r="H1463" i="1" s="1"/>
  <c r="C1463" i="1"/>
  <c r="D1462" i="1"/>
  <c r="C1462" i="1"/>
  <c r="G1461" i="1"/>
  <c r="D1461" i="1"/>
  <c r="H1461" i="1" s="1"/>
  <c r="C1461" i="1"/>
  <c r="G1460" i="1"/>
  <c r="D1460" i="1"/>
  <c r="H1460" i="1" s="1"/>
  <c r="C1460" i="1"/>
  <c r="D1459" i="1"/>
  <c r="H1459" i="1" s="1"/>
  <c r="C1459" i="1"/>
  <c r="D1458" i="1"/>
  <c r="C1458" i="1"/>
  <c r="D1457" i="1"/>
  <c r="G1456" i="1"/>
  <c r="D1456" i="1"/>
  <c r="H1456" i="1" s="1"/>
  <c r="C1456" i="1"/>
  <c r="D1455" i="1"/>
  <c r="C1455" i="1"/>
  <c r="G1454" i="1"/>
  <c r="D1454" i="1"/>
  <c r="H1454" i="1" s="1"/>
  <c r="C1454" i="1"/>
  <c r="G1453" i="1"/>
  <c r="D1453" i="1"/>
  <c r="H1453" i="1" s="1"/>
  <c r="C1453" i="1"/>
  <c r="D1452" i="1"/>
  <c r="H1452" i="1" s="1"/>
  <c r="C1452" i="1"/>
  <c r="D1451" i="1"/>
  <c r="C1451" i="1"/>
  <c r="G1450" i="1"/>
  <c r="D1450" i="1"/>
  <c r="H1450" i="1" s="1"/>
  <c r="C1450" i="1"/>
  <c r="G1449" i="1"/>
  <c r="D1449" i="1"/>
  <c r="H1449" i="1" s="1"/>
  <c r="C1449" i="1"/>
  <c r="D1448" i="1"/>
  <c r="H1448" i="1" s="1"/>
  <c r="C1448" i="1"/>
  <c r="D1447" i="1"/>
  <c r="C1447" i="1"/>
  <c r="C1446" i="1"/>
  <c r="G1445" i="1"/>
  <c r="D1445" i="1"/>
  <c r="H1445" i="1" s="1"/>
  <c r="C1445" i="1"/>
  <c r="D1444" i="1"/>
  <c r="H1444" i="1" s="1"/>
  <c r="C1444" i="1"/>
  <c r="D1443" i="1"/>
  <c r="C1443" i="1"/>
  <c r="G1442" i="1"/>
  <c r="D1442" i="1"/>
  <c r="H1442" i="1" s="1"/>
  <c r="C1442" i="1"/>
  <c r="G1441" i="1"/>
  <c r="D1441" i="1"/>
  <c r="H1441" i="1" s="1"/>
  <c r="C1441" i="1"/>
  <c r="D1440" i="1"/>
  <c r="H1440" i="1" s="1"/>
  <c r="C1440" i="1"/>
  <c r="D1439" i="1"/>
  <c r="C1439" i="1"/>
  <c r="G1438" i="1"/>
  <c r="D1438" i="1"/>
  <c r="H1438" i="1" s="1"/>
  <c r="C1438" i="1"/>
  <c r="G1437" i="1"/>
  <c r="D1437" i="1"/>
  <c r="H1437" i="1" s="1"/>
  <c r="C1437" i="1"/>
  <c r="G1436" i="1"/>
  <c r="D1436" i="1"/>
  <c r="H1436" i="1" s="1"/>
  <c r="C1436" i="1"/>
  <c r="D1435" i="1"/>
  <c r="G1434" i="1"/>
  <c r="D1434" i="1"/>
  <c r="H1434" i="1" s="1"/>
  <c r="C1434" i="1"/>
  <c r="G1433" i="1"/>
  <c r="D1433" i="1"/>
  <c r="H1433" i="1" s="1"/>
  <c r="C1433" i="1"/>
  <c r="D1432" i="1"/>
  <c r="D1430" i="1"/>
  <c r="C1430" i="1"/>
  <c r="G1429" i="1"/>
  <c r="D1429" i="1"/>
  <c r="H1429" i="1" s="1"/>
  <c r="C1429" i="1"/>
  <c r="G1428" i="1"/>
  <c r="D1428" i="1"/>
  <c r="H1428" i="1" s="1"/>
  <c r="C1428" i="1"/>
  <c r="G1427" i="1"/>
  <c r="D1427" i="1"/>
  <c r="H1427" i="1" s="1"/>
  <c r="C1427" i="1"/>
  <c r="D1426" i="1"/>
  <c r="C1426" i="1"/>
  <c r="G1425" i="1"/>
  <c r="D1425" i="1"/>
  <c r="H1425" i="1" s="1"/>
  <c r="C1425" i="1"/>
  <c r="G1424" i="1"/>
  <c r="D1424" i="1"/>
  <c r="H1424" i="1" s="1"/>
  <c r="C1424" i="1"/>
  <c r="G1423" i="1"/>
  <c r="D1423" i="1"/>
  <c r="H1423" i="1" s="1"/>
  <c r="C1423" i="1"/>
  <c r="D1422" i="1"/>
  <c r="C1422" i="1"/>
  <c r="G1421" i="1"/>
  <c r="D1421" i="1"/>
  <c r="H1421" i="1" s="1"/>
  <c r="C1421" i="1"/>
  <c r="G1420" i="1"/>
  <c r="D1420" i="1"/>
  <c r="H1420" i="1" s="1"/>
  <c r="C1420" i="1"/>
  <c r="D1419" i="1"/>
  <c r="H1419" i="1" s="1"/>
  <c r="C1419" i="1"/>
  <c r="C1418" i="1"/>
  <c r="G1417" i="1"/>
  <c r="D1417" i="1"/>
  <c r="H1417" i="1" s="1"/>
  <c r="C1417" i="1"/>
  <c r="G1416" i="1"/>
  <c r="D1416" i="1"/>
  <c r="H1416" i="1" s="1"/>
  <c r="C1416" i="1"/>
  <c r="D1415" i="1"/>
  <c r="H1415" i="1" s="1"/>
  <c r="C1415" i="1"/>
  <c r="D1414" i="1"/>
  <c r="C1414" i="1"/>
  <c r="G1413" i="1"/>
  <c r="D1413" i="1"/>
  <c r="H1413" i="1" s="1"/>
  <c r="C1413" i="1"/>
  <c r="G1412" i="1"/>
  <c r="D1412" i="1"/>
  <c r="H1412" i="1" s="1"/>
  <c r="C1412" i="1"/>
  <c r="G1411" i="1"/>
  <c r="D1411" i="1"/>
  <c r="H1411" i="1" s="1"/>
  <c r="C1411" i="1"/>
  <c r="D1410" i="1"/>
  <c r="C1410" i="1"/>
  <c r="D1409" i="1"/>
  <c r="D1408" i="1"/>
  <c r="H1408" i="1" s="1"/>
  <c r="C1408" i="1"/>
  <c r="D1407" i="1"/>
  <c r="C1407" i="1"/>
  <c r="D1406" i="1"/>
  <c r="G1405" i="1"/>
  <c r="D1405" i="1"/>
  <c r="H1405" i="1" s="1"/>
  <c r="C1405" i="1"/>
  <c r="D1404" i="1"/>
  <c r="C1404" i="1"/>
  <c r="G1403" i="1"/>
  <c r="D1403" i="1"/>
  <c r="H1403" i="1" s="1"/>
  <c r="C1403" i="1"/>
  <c r="G1402" i="1"/>
  <c r="D1402" i="1"/>
  <c r="H1402" i="1" s="1"/>
  <c r="C1402" i="1"/>
  <c r="D1401" i="1"/>
  <c r="G1400" i="1"/>
  <c r="D1400" i="1"/>
  <c r="H1400" i="1" s="1"/>
  <c r="C1400" i="1"/>
  <c r="G1399" i="1"/>
  <c r="D1399" i="1"/>
  <c r="H1399" i="1" s="1"/>
  <c r="C1399" i="1"/>
  <c r="G1398" i="1"/>
  <c r="D1398" i="1"/>
  <c r="H1398" i="1" s="1"/>
  <c r="C1398" i="1"/>
  <c r="D1397" i="1"/>
  <c r="C1397" i="1"/>
  <c r="G1396" i="1"/>
  <c r="D1396" i="1"/>
  <c r="H1396" i="1" s="1"/>
  <c r="C1396" i="1"/>
  <c r="G1395" i="1"/>
  <c r="D1395" i="1"/>
  <c r="H1395" i="1" s="1"/>
  <c r="C1395" i="1"/>
  <c r="D1394" i="1"/>
  <c r="H1394" i="1" s="1"/>
  <c r="C1394" i="1"/>
  <c r="D1393" i="1"/>
  <c r="C1393" i="1"/>
  <c r="G1392" i="1"/>
  <c r="D1392" i="1"/>
  <c r="H1392" i="1" s="1"/>
  <c r="C1392" i="1"/>
  <c r="G1391" i="1"/>
  <c r="D1391" i="1"/>
  <c r="H1391" i="1" s="1"/>
  <c r="C1391" i="1"/>
  <c r="D1390" i="1"/>
  <c r="H1390" i="1" s="1"/>
  <c r="C1390" i="1"/>
  <c r="D1389" i="1"/>
  <c r="C1389" i="1"/>
  <c r="G1388" i="1"/>
  <c r="D1388" i="1"/>
  <c r="H1388" i="1" s="1"/>
  <c r="C1388" i="1"/>
  <c r="G1387" i="1"/>
  <c r="D1387" i="1"/>
  <c r="H1387" i="1" s="1"/>
  <c r="C1387" i="1"/>
  <c r="G1386" i="1"/>
  <c r="D1386" i="1"/>
  <c r="H1386" i="1" s="1"/>
  <c r="C1386" i="1"/>
  <c r="D1385" i="1"/>
  <c r="C1385" i="1"/>
  <c r="G1384" i="1"/>
  <c r="D1384" i="1"/>
  <c r="H1384" i="1" s="1"/>
  <c r="C1384" i="1"/>
  <c r="G1383" i="1"/>
  <c r="D1383" i="1"/>
  <c r="H1383" i="1" s="1"/>
  <c r="C1383" i="1"/>
  <c r="G1382" i="1"/>
  <c r="D1382" i="1"/>
  <c r="H1382" i="1" s="1"/>
  <c r="C1382" i="1"/>
  <c r="D1381" i="1"/>
  <c r="C1381" i="1"/>
  <c r="G1380" i="1"/>
  <c r="D1380" i="1"/>
  <c r="H1380" i="1" s="1"/>
  <c r="C1380" i="1"/>
  <c r="G1379" i="1"/>
  <c r="D1379" i="1"/>
  <c r="H1379" i="1" s="1"/>
  <c r="C1379" i="1"/>
  <c r="D1378" i="1"/>
  <c r="H1378" i="1" s="1"/>
  <c r="C1378" i="1"/>
  <c r="D1377" i="1"/>
  <c r="C1377" i="1"/>
  <c r="G1376" i="1"/>
  <c r="D1376" i="1"/>
  <c r="H1376" i="1" s="1"/>
  <c r="C1376" i="1"/>
  <c r="H1375" i="1"/>
  <c r="G1375" i="1"/>
  <c r="D1375" i="1"/>
  <c r="C1375" i="1"/>
  <c r="G1374"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9" i="1"/>
  <c r="C1259" i="1"/>
  <c r="D1258" i="1"/>
  <c r="C1258" i="1"/>
  <c r="D1257" i="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H1222" i="1" s="1"/>
  <c r="C1222" i="1"/>
  <c r="G1221" i="1"/>
  <c r="D1221" i="1"/>
  <c r="H1221" i="1" s="1"/>
  <c r="C1221" i="1"/>
  <c r="D1220" i="1"/>
  <c r="H1220" i="1" s="1"/>
  <c r="C1220" i="1"/>
  <c r="D1219" i="1"/>
  <c r="H1219" i="1" s="1"/>
  <c r="C1219" i="1"/>
  <c r="D1218" i="1"/>
  <c r="H1218" i="1" s="1"/>
  <c r="C1218" i="1"/>
  <c r="G1217" i="1"/>
  <c r="D1217" i="1"/>
  <c r="H1217" i="1" s="1"/>
  <c r="C1217" i="1"/>
  <c r="D1216" i="1"/>
  <c r="H1216" i="1" s="1"/>
  <c r="C1216" i="1"/>
  <c r="D1215" i="1"/>
  <c r="H1215" i="1" s="1"/>
  <c r="C1215" i="1"/>
  <c r="D1214" i="1"/>
  <c r="H1214" i="1" s="1"/>
  <c r="C1214" i="1"/>
  <c r="G1213" i="1"/>
  <c r="D1213" i="1"/>
  <c r="H1213" i="1" s="1"/>
  <c r="C1213" i="1"/>
  <c r="D1212" i="1"/>
  <c r="H1212" i="1" s="1"/>
  <c r="C1212" i="1"/>
  <c r="D1211" i="1"/>
  <c r="H1211" i="1" s="1"/>
  <c r="C1211" i="1"/>
  <c r="D1210" i="1"/>
  <c r="H1210" i="1" s="1"/>
  <c r="C1210" i="1"/>
  <c r="G1209" i="1"/>
  <c r="D1209" i="1"/>
  <c r="H1209" i="1" s="1"/>
  <c r="C1209" i="1"/>
  <c r="D1208" i="1"/>
  <c r="H1208" i="1" s="1"/>
  <c r="C1208" i="1"/>
  <c r="D1207" i="1"/>
  <c r="D1206" i="1"/>
  <c r="C1206" i="1"/>
  <c r="D1205" i="1"/>
  <c r="C1205" i="1"/>
  <c r="D1204" i="1"/>
  <c r="C1204" i="1"/>
  <c r="D1203" i="1"/>
  <c r="C1203"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39" i="1"/>
  <c r="H1139" i="1" s="1"/>
  <c r="C1139" i="1"/>
  <c r="D1138" i="1"/>
  <c r="H1138" i="1" s="1"/>
  <c r="C1138" i="1"/>
  <c r="D1137" i="1"/>
  <c r="H1137" i="1" s="1"/>
  <c r="C1137" i="1"/>
  <c r="G1136" i="1"/>
  <c r="D1136" i="1"/>
  <c r="H1136" i="1" s="1"/>
  <c r="C1136" i="1"/>
  <c r="D1135" i="1"/>
  <c r="H1135" i="1" s="1"/>
  <c r="C1135" i="1"/>
  <c r="D1134" i="1"/>
  <c r="H1134" i="1" s="1"/>
  <c r="C1134" i="1"/>
  <c r="D1133" i="1"/>
  <c r="H1133" i="1" s="1"/>
  <c r="C1133" i="1"/>
  <c r="G1132" i="1"/>
  <c r="D1132" i="1"/>
  <c r="H1132" i="1" s="1"/>
  <c r="C1132" i="1"/>
  <c r="D1131" i="1"/>
  <c r="H1131" i="1" s="1"/>
  <c r="C1131" i="1"/>
  <c r="D1130" i="1"/>
  <c r="H1130" i="1" s="1"/>
  <c r="C1130" i="1"/>
  <c r="D1129" i="1"/>
  <c r="H1129" i="1" s="1"/>
  <c r="C1129" i="1"/>
  <c r="G1128" i="1"/>
  <c r="D1128" i="1"/>
  <c r="H1128" i="1" s="1"/>
  <c r="C1128" i="1"/>
  <c r="D1127" i="1"/>
  <c r="H1127" i="1" s="1"/>
  <c r="C1127" i="1"/>
  <c r="D1126" i="1"/>
  <c r="H1126" i="1" s="1"/>
  <c r="C1126" i="1"/>
  <c r="D1125" i="1"/>
  <c r="H1125" i="1" s="1"/>
  <c r="C1125" i="1"/>
  <c r="G1124" i="1"/>
  <c r="D1124" i="1"/>
  <c r="H1124" i="1" s="1"/>
  <c r="C1124" i="1"/>
  <c r="D1123" i="1"/>
  <c r="H1123" i="1" s="1"/>
  <c r="C1123" i="1"/>
  <c r="D1122" i="1"/>
  <c r="H1122" i="1" s="1"/>
  <c r="C1122" i="1"/>
  <c r="D1121" i="1"/>
  <c r="H1121" i="1" s="1"/>
  <c r="C1121" i="1"/>
  <c r="G1120" i="1"/>
  <c r="D1120" i="1"/>
  <c r="H1120" i="1" s="1"/>
  <c r="C1120" i="1"/>
  <c r="D1119" i="1"/>
  <c r="H1119" i="1" s="1"/>
  <c r="C1119" i="1"/>
  <c r="D1118" i="1"/>
  <c r="H1118" i="1" s="1"/>
  <c r="C1118" i="1"/>
  <c r="D1117" i="1"/>
  <c r="H1117" i="1" s="1"/>
  <c r="C1117" i="1"/>
  <c r="G1116" i="1"/>
  <c r="D1116" i="1"/>
  <c r="H1116" i="1" s="1"/>
  <c r="C1116" i="1"/>
  <c r="D1115" i="1"/>
  <c r="H1115" i="1" s="1"/>
  <c r="C1115" i="1"/>
  <c r="D1114" i="1"/>
  <c r="H1114" i="1" s="1"/>
  <c r="C1114" i="1"/>
  <c r="D1113" i="1"/>
  <c r="H1113" i="1" s="1"/>
  <c r="C1113" i="1"/>
  <c r="G1112" i="1"/>
  <c r="D1112" i="1"/>
  <c r="H1112" i="1" s="1"/>
  <c r="C1112" i="1"/>
  <c r="D1111" i="1"/>
  <c r="H1111" i="1" s="1"/>
  <c r="C1111" i="1"/>
  <c r="D1110" i="1"/>
  <c r="H1110" i="1" s="1"/>
  <c r="C1110" i="1"/>
  <c r="D1109" i="1"/>
  <c r="H1109" i="1" s="1"/>
  <c r="C1109" i="1"/>
  <c r="G1108" i="1"/>
  <c r="D1108" i="1"/>
  <c r="H1108" i="1" s="1"/>
  <c r="C1108" i="1"/>
  <c r="D1107" i="1"/>
  <c r="H1107" i="1" s="1"/>
  <c r="C1107" i="1"/>
  <c r="D1106" i="1"/>
  <c r="H1106" i="1" s="1"/>
  <c r="C1106" i="1"/>
  <c r="D1105" i="1"/>
  <c r="H1105" i="1" s="1"/>
  <c r="C1105" i="1"/>
  <c r="G1104" i="1"/>
  <c r="D1104" i="1"/>
  <c r="H1104" i="1" s="1"/>
  <c r="C1104" i="1"/>
  <c r="D1103" i="1"/>
  <c r="H1103" i="1" s="1"/>
  <c r="C1103" i="1"/>
  <c r="D1102" i="1"/>
  <c r="H1102" i="1" s="1"/>
  <c r="C1102" i="1"/>
  <c r="D1101" i="1"/>
  <c r="H1101" i="1" s="1"/>
  <c r="C1101" i="1"/>
  <c r="G1100" i="1"/>
  <c r="D1100" i="1"/>
  <c r="H1100" i="1" s="1"/>
  <c r="C1100" i="1"/>
  <c r="D1099" i="1"/>
  <c r="H1099" i="1" s="1"/>
  <c r="C1099" i="1"/>
  <c r="D1098" i="1"/>
  <c r="H1098" i="1" s="1"/>
  <c r="C1098" i="1"/>
  <c r="D1097" i="1"/>
  <c r="H1097" i="1" s="1"/>
  <c r="C1097" i="1"/>
  <c r="G1096" i="1"/>
  <c r="D1096" i="1"/>
  <c r="H1096" i="1" s="1"/>
  <c r="C1096" i="1"/>
  <c r="D1095" i="1"/>
  <c r="H1095" i="1" s="1"/>
  <c r="C1095" i="1"/>
  <c r="D1094" i="1"/>
  <c r="H1092" i="1"/>
  <c r="G1092" i="1"/>
  <c r="D1092" i="1"/>
  <c r="C1092" i="1"/>
  <c r="H1091" i="1"/>
  <c r="G1091" i="1"/>
  <c r="D1091" i="1"/>
  <c r="C1091" i="1"/>
  <c r="H1090" i="1"/>
  <c r="G1090" i="1"/>
  <c r="D1090" i="1"/>
  <c r="C1090" i="1"/>
  <c r="H1089" i="1"/>
  <c r="G1089" i="1"/>
  <c r="D1089" i="1"/>
  <c r="C1089" i="1"/>
  <c r="H1088" i="1"/>
  <c r="G1088" i="1"/>
  <c r="D1088" i="1"/>
  <c r="C1088" i="1"/>
  <c r="H1087" i="1"/>
  <c r="C1087" i="1"/>
  <c r="H1086" i="1"/>
  <c r="G1086" i="1"/>
  <c r="D1086" i="1"/>
  <c r="C1086" i="1"/>
  <c r="H1085" i="1"/>
  <c r="G1085" i="1"/>
  <c r="D1085" i="1"/>
  <c r="C1085" i="1"/>
  <c r="H1084" i="1"/>
  <c r="G1084" i="1"/>
  <c r="D1084" i="1"/>
  <c r="C1084" i="1"/>
  <c r="H1083" i="1"/>
  <c r="G1083" i="1"/>
  <c r="D1083" i="1"/>
  <c r="C1083" i="1"/>
  <c r="H1082" i="1"/>
  <c r="G1082" i="1"/>
  <c r="D1082" i="1"/>
  <c r="C1082" i="1"/>
  <c r="H1081" i="1"/>
  <c r="C1081" i="1"/>
  <c r="H1080" i="1"/>
  <c r="G1080" i="1"/>
  <c r="D1080" i="1"/>
  <c r="C1080" i="1"/>
  <c r="H1079" i="1"/>
  <c r="G1079" i="1"/>
  <c r="D1079" i="1"/>
  <c r="C1079" i="1"/>
  <c r="H1078" i="1"/>
  <c r="G1078" i="1"/>
  <c r="D1078" i="1"/>
  <c r="C1078" i="1"/>
  <c r="H1077" i="1"/>
  <c r="G1077" i="1"/>
  <c r="D1077" i="1"/>
  <c r="C1077" i="1"/>
  <c r="D1076" i="1"/>
  <c r="D1073" i="1"/>
  <c r="C1073" i="1"/>
  <c r="D1072" i="1"/>
  <c r="C1072" i="1"/>
  <c r="D1071" i="1"/>
  <c r="C1071" i="1"/>
  <c r="D1070" i="1"/>
  <c r="C1070"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D1049" i="1"/>
  <c r="H1049" i="1" s="1"/>
  <c r="C1049" i="1"/>
  <c r="D1048" i="1"/>
  <c r="H1048" i="1" s="1"/>
  <c r="C1048" i="1"/>
  <c r="D1047" i="1"/>
  <c r="H1047" i="1" s="1"/>
  <c r="C1047" i="1"/>
  <c r="G1046" i="1"/>
  <c r="D1046" i="1"/>
  <c r="H1046" i="1" s="1"/>
  <c r="C1046"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G1038" i="1"/>
  <c r="D1038" i="1"/>
  <c r="H1038" i="1" s="1"/>
  <c r="C1038" i="1"/>
  <c r="D1037" i="1"/>
  <c r="H1037" i="1" s="1"/>
  <c r="C1037" i="1"/>
  <c r="D1036" i="1"/>
  <c r="H1036" i="1" s="1"/>
  <c r="C1036" i="1"/>
  <c r="D1035" i="1"/>
  <c r="H1035" i="1" s="1"/>
  <c r="C1035" i="1"/>
  <c r="G1034"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D1024" i="1"/>
  <c r="H1024" i="1" s="1"/>
  <c r="C1024" i="1"/>
  <c r="D1023" i="1"/>
  <c r="H1023" i="1" s="1"/>
  <c r="C1023" i="1"/>
  <c r="G1022" i="1"/>
  <c r="D1022" i="1"/>
  <c r="H1022" i="1" s="1"/>
  <c r="C1022" i="1"/>
  <c r="D1021" i="1"/>
  <c r="H1021" i="1" s="1"/>
  <c r="C1021" i="1"/>
  <c r="D1020" i="1"/>
  <c r="H1020" i="1" s="1"/>
  <c r="C1020" i="1"/>
  <c r="D1019" i="1"/>
  <c r="H1019" i="1" s="1"/>
  <c r="C1019" i="1"/>
  <c r="G1018" i="1"/>
  <c r="D1018" i="1"/>
  <c r="H1018" i="1" s="1"/>
  <c r="C1018" i="1"/>
  <c r="D1017" i="1"/>
  <c r="D1016" i="1"/>
  <c r="C1016" i="1"/>
  <c r="D1015" i="1"/>
  <c r="C1015" i="1"/>
  <c r="D1014" i="1"/>
  <c r="C1014"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D736" i="1"/>
  <c r="H736" i="1" s="1"/>
  <c r="C736" i="1"/>
  <c r="D735" i="1"/>
  <c r="H735" i="1" s="1"/>
  <c r="C735" i="1"/>
  <c r="D734" i="1"/>
  <c r="H734" i="1" s="1"/>
  <c r="C734" i="1"/>
  <c r="H733" i="1"/>
  <c r="G733" i="1"/>
  <c r="D733" i="1"/>
  <c r="C733" i="1"/>
  <c r="D732" i="1"/>
  <c r="H732" i="1" s="1"/>
  <c r="C732" i="1"/>
  <c r="D731" i="1"/>
  <c r="H731" i="1" s="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C649" i="1"/>
  <c r="D648" i="1"/>
  <c r="H648" i="1" s="1"/>
  <c r="C648" i="1"/>
  <c r="D647" i="1"/>
  <c r="H647" i="1" s="1"/>
  <c r="C647" i="1"/>
  <c r="H646" i="1"/>
  <c r="D646" i="1"/>
  <c r="G646" i="1" s="1"/>
  <c r="C646" i="1"/>
  <c r="H645" i="1"/>
  <c r="G645" i="1"/>
  <c r="D645" i="1"/>
  <c r="C645" i="1"/>
  <c r="D636" i="1"/>
  <c r="H636" i="1" s="1"/>
  <c r="C636" i="1"/>
  <c r="D635" i="1"/>
  <c r="H635" i="1" s="1"/>
  <c r="C635" i="1"/>
  <c r="D632" i="1"/>
  <c r="G632" i="1" s="1"/>
  <c r="C632" i="1"/>
  <c r="H631" i="1"/>
  <c r="D631" i="1"/>
  <c r="G631" i="1" s="1"/>
  <c r="C631" i="1"/>
  <c r="D630" i="1"/>
  <c r="H629" i="1"/>
  <c r="G629" i="1"/>
  <c r="D629" i="1"/>
  <c r="C629" i="1"/>
  <c r="H628" i="1"/>
  <c r="G628" i="1"/>
  <c r="D628" i="1"/>
  <c r="C628" i="1"/>
  <c r="H627" i="1"/>
  <c r="G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D614" i="1"/>
  <c r="H614" i="1" s="1"/>
  <c r="C614" i="1"/>
  <c r="G613" i="1"/>
  <c r="D613" i="1"/>
  <c r="H613" i="1" s="1"/>
  <c r="C613" i="1"/>
  <c r="G612" i="1"/>
  <c r="D612" i="1"/>
  <c r="H612" i="1" s="1"/>
  <c r="C612" i="1"/>
  <c r="D611" i="1"/>
  <c r="H611" i="1" s="1"/>
  <c r="C611" i="1"/>
  <c r="D610" i="1"/>
  <c r="H609" i="1"/>
  <c r="D609" i="1"/>
  <c r="G609" i="1" s="1"/>
  <c r="C609" i="1"/>
  <c r="D608" i="1"/>
  <c r="G608" i="1" s="1"/>
  <c r="C608" i="1"/>
  <c r="D607" i="1"/>
  <c r="G607" i="1" s="1"/>
  <c r="C607" i="1"/>
  <c r="H606" i="1"/>
  <c r="D606" i="1"/>
  <c r="G606" i="1" s="1"/>
  <c r="C606" i="1"/>
  <c r="H605" i="1"/>
  <c r="D605" i="1"/>
  <c r="G605" i="1" s="1"/>
  <c r="C605" i="1"/>
  <c r="D604" i="1"/>
  <c r="G604" i="1" s="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D591" i="1"/>
  <c r="D590" i="1"/>
  <c r="H590" i="1" s="1"/>
  <c r="C590" i="1"/>
  <c r="G589" i="1"/>
  <c r="D589" i="1"/>
  <c r="H589" i="1" s="1"/>
  <c r="C589" i="1"/>
  <c r="G588" i="1"/>
  <c r="D588" i="1"/>
  <c r="H588" i="1" s="1"/>
  <c r="C588" i="1"/>
  <c r="D587" i="1"/>
  <c r="H587" i="1" s="1"/>
  <c r="C587" i="1"/>
  <c r="D586" i="1"/>
  <c r="H586" i="1" s="1"/>
  <c r="C586" i="1"/>
  <c r="G585" i="1"/>
  <c r="D585" i="1"/>
  <c r="H585" i="1" s="1"/>
  <c r="C585" i="1"/>
  <c r="G584" i="1"/>
  <c r="D584" i="1"/>
  <c r="H584" i="1" s="1"/>
  <c r="C584" i="1"/>
  <c r="D583" i="1"/>
  <c r="H583" i="1" s="1"/>
  <c r="C583" i="1"/>
  <c r="D582" i="1"/>
  <c r="H582" i="1" s="1"/>
  <c r="C582" i="1"/>
  <c r="G581" i="1"/>
  <c r="D581" i="1"/>
  <c r="H581" i="1" s="1"/>
  <c r="C581" i="1"/>
  <c r="G580" i="1"/>
  <c r="D580" i="1"/>
  <c r="H580" i="1" s="1"/>
  <c r="C580" i="1"/>
  <c r="D579" i="1"/>
  <c r="D578" i="1"/>
  <c r="H577" i="1"/>
  <c r="G577" i="1"/>
  <c r="D577" i="1"/>
  <c r="C577" i="1"/>
  <c r="H576" i="1"/>
  <c r="G576" i="1"/>
  <c r="D576" i="1"/>
  <c r="C576" i="1"/>
  <c r="H575" i="1"/>
  <c r="G575" i="1"/>
  <c r="D575" i="1"/>
  <c r="C575" i="1"/>
  <c r="H574" i="1"/>
  <c r="G574" i="1"/>
  <c r="D574" i="1"/>
  <c r="C574" i="1"/>
  <c r="H573" i="1"/>
  <c r="G573" i="1"/>
  <c r="D573" i="1"/>
  <c r="C573" i="1"/>
  <c r="D572" i="1"/>
  <c r="D571" i="1"/>
  <c r="G571" i="1" s="1"/>
  <c r="C571" i="1"/>
  <c r="D570" i="1"/>
  <c r="G570" i="1" s="1"/>
  <c r="C570" i="1"/>
  <c r="D569" i="1"/>
  <c r="G569" i="1" s="1"/>
  <c r="C569" i="1"/>
  <c r="D568" i="1"/>
  <c r="G568" i="1" s="1"/>
  <c r="C568" i="1"/>
  <c r="D567" i="1"/>
  <c r="G567" i="1" s="1"/>
  <c r="C567" i="1"/>
  <c r="D566" i="1"/>
  <c r="G566" i="1" s="1"/>
  <c r="C566" i="1"/>
  <c r="D565" i="1"/>
  <c r="G564" i="1"/>
  <c r="D564" i="1"/>
  <c r="H564" i="1" s="1"/>
  <c r="C564" i="1"/>
  <c r="G563" i="1"/>
  <c r="D563" i="1"/>
  <c r="H563" i="1" s="1"/>
  <c r="C563" i="1"/>
  <c r="D562" i="1"/>
  <c r="H562" i="1" s="1"/>
  <c r="C562" i="1"/>
  <c r="D561" i="1"/>
  <c r="H561" i="1" s="1"/>
  <c r="C561" i="1"/>
  <c r="G560" i="1"/>
  <c r="D560" i="1"/>
  <c r="H560" i="1" s="1"/>
  <c r="C560" i="1"/>
  <c r="G559" i="1"/>
  <c r="D559" i="1"/>
  <c r="H559" i="1" s="1"/>
  <c r="C559" i="1"/>
  <c r="D558" i="1"/>
  <c r="H558" i="1" s="1"/>
  <c r="C558" i="1"/>
  <c r="D557" i="1"/>
  <c r="H557" i="1" s="1"/>
  <c r="C557" i="1"/>
  <c r="G556" i="1"/>
  <c r="D556" i="1"/>
  <c r="H556" i="1" s="1"/>
  <c r="C556" i="1"/>
  <c r="G555" i="1"/>
  <c r="D555" i="1"/>
  <c r="H555" i="1" s="1"/>
  <c r="C555" i="1"/>
  <c r="D554" i="1"/>
  <c r="H554" i="1" s="1"/>
  <c r="C554" i="1"/>
  <c r="D553" i="1"/>
  <c r="H553" i="1" s="1"/>
  <c r="C553" i="1"/>
  <c r="G552" i="1"/>
  <c r="D552" i="1"/>
  <c r="H552" i="1" s="1"/>
  <c r="C552" i="1"/>
  <c r="D551" i="1"/>
  <c r="D550" i="1"/>
  <c r="G550" i="1" s="1"/>
  <c r="C550" i="1"/>
  <c r="H549" i="1"/>
  <c r="D549" i="1"/>
  <c r="G549" i="1" s="1"/>
  <c r="C549" i="1"/>
  <c r="H548" i="1"/>
  <c r="D548" i="1"/>
  <c r="G548" i="1" s="1"/>
  <c r="C548" i="1"/>
  <c r="D547" i="1"/>
  <c r="G547" i="1" s="1"/>
  <c r="C547" i="1"/>
  <c r="D546" i="1"/>
  <c r="G546" i="1" s="1"/>
  <c r="C546" i="1"/>
  <c r="H545" i="1"/>
  <c r="D545" i="1"/>
  <c r="G545" i="1" s="1"/>
  <c r="C545" i="1"/>
  <c r="H544" i="1"/>
  <c r="D544" i="1"/>
  <c r="G544" i="1" s="1"/>
  <c r="C544" i="1"/>
  <c r="D543" i="1"/>
  <c r="G543" i="1" s="1"/>
  <c r="C543" i="1"/>
  <c r="D542" i="1"/>
  <c r="G542" i="1" s="1"/>
  <c r="C542" i="1"/>
  <c r="H541" i="1"/>
  <c r="D541" i="1"/>
  <c r="G541" i="1" s="1"/>
  <c r="C541" i="1"/>
  <c r="H540" i="1"/>
  <c r="D540" i="1"/>
  <c r="G540" i="1" s="1"/>
  <c r="C540" i="1"/>
  <c r="D539" i="1"/>
  <c r="H538" i="1"/>
  <c r="G538" i="1"/>
  <c r="D538" i="1"/>
  <c r="C538" i="1"/>
  <c r="H537" i="1"/>
  <c r="G537" i="1"/>
  <c r="D537" i="1"/>
  <c r="C537" i="1"/>
  <c r="H535" i="1"/>
  <c r="G535" i="1"/>
  <c r="D535" i="1"/>
  <c r="C535" i="1"/>
  <c r="H534" i="1"/>
  <c r="G534" i="1"/>
  <c r="D534" i="1"/>
  <c r="C534" i="1"/>
  <c r="H533" i="1"/>
  <c r="G533" i="1"/>
  <c r="D533" i="1"/>
  <c r="C533" i="1"/>
  <c r="H532" i="1"/>
  <c r="G532" i="1"/>
  <c r="D532" i="1"/>
  <c r="C532" i="1"/>
  <c r="H531" i="1"/>
  <c r="G531" i="1"/>
  <c r="D531" i="1"/>
  <c r="C531" i="1"/>
  <c r="H528" i="1"/>
  <c r="D528" i="1"/>
  <c r="G528" i="1" s="1"/>
  <c r="C528" i="1"/>
  <c r="D527" i="1"/>
  <c r="G527" i="1" s="1"/>
  <c r="C527" i="1"/>
  <c r="D526" i="1"/>
  <c r="H525" i="1"/>
  <c r="G525" i="1"/>
  <c r="D525" i="1"/>
  <c r="C525" i="1"/>
  <c r="H524" i="1"/>
  <c r="G524" i="1"/>
  <c r="D524" i="1"/>
  <c r="C524" i="1"/>
  <c r="D523" i="1"/>
  <c r="H522" i="1"/>
  <c r="G522" i="1"/>
  <c r="D522" i="1"/>
  <c r="C522" i="1"/>
  <c r="H521" i="1"/>
  <c r="G521" i="1"/>
  <c r="D521" i="1"/>
  <c r="C521" i="1"/>
  <c r="D519" i="1"/>
  <c r="H519" i="1" s="1"/>
  <c r="C519" i="1"/>
  <c r="G518" i="1"/>
  <c r="D518" i="1"/>
  <c r="H518" i="1" s="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D486" i="1"/>
  <c r="D484" i="1"/>
  <c r="H484" i="1" s="1"/>
  <c r="C484" i="1"/>
  <c r="D483" i="1"/>
  <c r="H483" i="1" s="1"/>
  <c r="C483" i="1"/>
  <c r="D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D463" i="1"/>
  <c r="H463" i="1" s="1"/>
  <c r="C463" i="1"/>
  <c r="D462" i="1"/>
  <c r="H462" i="1" s="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5" i="1"/>
  <c r="G445" i="1" s="1"/>
  <c r="C445" i="1"/>
  <c r="D444" i="1"/>
  <c r="G444" i="1" s="1"/>
  <c r="C444" i="1"/>
  <c r="D443" i="1"/>
  <c r="G443" i="1" s="1"/>
  <c r="C443" i="1"/>
  <c r="D442" i="1"/>
  <c r="G442" i="1" s="1"/>
  <c r="C442" i="1"/>
  <c r="D441" i="1"/>
  <c r="G441" i="1" s="1"/>
  <c r="C441" i="1"/>
  <c r="D440" i="1"/>
  <c r="G440" i="1" s="1"/>
  <c r="C440" i="1"/>
  <c r="D439" i="1"/>
  <c r="G439" i="1" s="1"/>
  <c r="C439" i="1"/>
  <c r="D438" i="1"/>
  <c r="G438" i="1" s="1"/>
  <c r="C438" i="1"/>
  <c r="D437" i="1"/>
  <c r="G437" i="1" s="1"/>
  <c r="C437" i="1"/>
  <c r="D436" i="1"/>
  <c r="G436" i="1" s="1"/>
  <c r="C436" i="1"/>
  <c r="D435" i="1"/>
  <c r="G435" i="1" s="1"/>
  <c r="C435" i="1"/>
  <c r="D434" i="1"/>
  <c r="D433" i="1"/>
  <c r="H433" i="1" s="1"/>
  <c r="C433" i="1"/>
  <c r="D432" i="1"/>
  <c r="H432" i="1" s="1"/>
  <c r="C432" i="1"/>
  <c r="C431" i="1"/>
  <c r="D430" i="1"/>
  <c r="H430" i="1" s="1"/>
  <c r="C430" i="1"/>
  <c r="D429" i="1"/>
  <c r="H429" i="1" s="1"/>
  <c r="C429" i="1"/>
  <c r="D428" i="1"/>
  <c r="H428" i="1" s="1"/>
  <c r="C428" i="1"/>
  <c r="D427" i="1"/>
  <c r="H427" i="1" s="1"/>
  <c r="C427" i="1"/>
  <c r="D426" i="1"/>
  <c r="D423" i="1"/>
  <c r="G423" i="1" s="1"/>
  <c r="C423" i="1"/>
  <c r="C422"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D407" i="1"/>
  <c r="D406" i="1"/>
  <c r="G406" i="1" s="1"/>
  <c r="C406" i="1"/>
  <c r="D405" i="1"/>
  <c r="G405" i="1" s="1"/>
  <c r="C405" i="1"/>
  <c r="D404" i="1"/>
  <c r="G404" i="1" s="1"/>
  <c r="C404" i="1"/>
  <c r="D403" i="1"/>
  <c r="G403" i="1" s="1"/>
  <c r="C403" i="1"/>
  <c r="D402" i="1"/>
  <c r="D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D393" i="1"/>
  <c r="D392" i="1"/>
  <c r="G392" i="1" s="1"/>
  <c r="C392" i="1"/>
  <c r="D391" i="1"/>
  <c r="G391" i="1" s="1"/>
  <c r="C391" i="1"/>
  <c r="D390" i="1"/>
  <c r="G390" i="1" s="1"/>
  <c r="C390" i="1"/>
  <c r="D389" i="1"/>
  <c r="G389" i="1" s="1"/>
  <c r="C389"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D354" i="1"/>
  <c r="G354" i="1" s="1"/>
  <c r="C354" i="1"/>
  <c r="D353" i="1"/>
  <c r="D352" i="1"/>
  <c r="H352" i="1" s="1"/>
  <c r="C352" i="1"/>
  <c r="D351" i="1"/>
  <c r="H351" i="1" s="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G302" i="1" s="1"/>
  <c r="C302" i="1"/>
  <c r="D301" i="1"/>
  <c r="G301" i="1" s="1"/>
  <c r="C301" i="1"/>
  <c r="D300" i="1"/>
  <c r="G300" i="1" s="1"/>
  <c r="C300" i="1"/>
  <c r="D299" i="1"/>
  <c r="G299" i="1" s="1"/>
  <c r="C299" i="1"/>
  <c r="D298" i="1"/>
  <c r="G298" i="1" s="1"/>
  <c r="C298" i="1"/>
  <c r="D294" i="1"/>
  <c r="D293" i="1"/>
  <c r="G293" i="1" s="1"/>
  <c r="C293" i="1"/>
  <c r="D292" i="1"/>
  <c r="G292" i="1" s="1"/>
  <c r="C292" i="1"/>
  <c r="D291" i="1"/>
  <c r="G291" i="1" s="1"/>
  <c r="C291" i="1"/>
  <c r="D290" i="1"/>
  <c r="G290" i="1" s="1"/>
  <c r="C290" i="1"/>
  <c r="D289" i="1"/>
  <c r="G289" i="1" s="1"/>
  <c r="C289" i="1"/>
  <c r="D288" i="1"/>
  <c r="G288" i="1" s="1"/>
  <c r="C288" i="1"/>
  <c r="D287" i="1"/>
  <c r="G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D271" i="1"/>
  <c r="G271" i="1" s="1"/>
  <c r="C271" i="1"/>
  <c r="D270" i="1"/>
  <c r="D269"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G257" i="1" s="1"/>
  <c r="C257" i="1"/>
  <c r="D256" i="1"/>
  <c r="G256" i="1" s="1"/>
  <c r="C256" i="1"/>
  <c r="D255" i="1"/>
  <c r="G255" i="1" s="1"/>
  <c r="C255" i="1"/>
  <c r="D254" i="1"/>
  <c r="G254" i="1" s="1"/>
  <c r="C254" i="1"/>
  <c r="D253" i="1"/>
  <c r="G253" i="1" s="1"/>
  <c r="C253" i="1"/>
  <c r="D252" i="1"/>
  <c r="G252" i="1" s="1"/>
  <c r="C252" i="1"/>
  <c r="D251" i="1"/>
  <c r="G251" i="1" s="1"/>
  <c r="C251" i="1"/>
  <c r="D250" i="1"/>
  <c r="D249" i="1"/>
  <c r="H249" i="1" s="1"/>
  <c r="C249" i="1"/>
  <c r="D248" i="1"/>
  <c r="H248" i="1" s="1"/>
  <c r="C248" i="1"/>
  <c r="D247" i="1"/>
  <c r="H247" i="1" s="1"/>
  <c r="C247" i="1"/>
  <c r="D246" i="1"/>
  <c r="H246" i="1" s="1"/>
  <c r="C246" i="1"/>
  <c r="D245" i="1"/>
  <c r="H245" i="1" s="1"/>
  <c r="C245" i="1"/>
  <c r="D244" i="1"/>
  <c r="H244" i="1" s="1"/>
  <c r="C244" i="1"/>
  <c r="D243" i="1"/>
  <c r="H243" i="1" s="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G225" i="1" s="1"/>
  <c r="C225" i="1"/>
  <c r="D224" i="1"/>
  <c r="G224" i="1" s="1"/>
  <c r="C224" i="1"/>
  <c r="D223" i="1"/>
  <c r="G223" i="1" s="1"/>
  <c r="C223" i="1"/>
  <c r="D222" i="1"/>
  <c r="G222" i="1" s="1"/>
  <c r="C222" i="1"/>
  <c r="D221" i="1"/>
  <c r="D220" i="1"/>
  <c r="H220" i="1" s="1"/>
  <c r="C220" i="1"/>
  <c r="D219" i="1"/>
  <c r="H219" i="1" s="1"/>
  <c r="C219" i="1"/>
  <c r="D218" i="1"/>
  <c r="D217" i="1"/>
  <c r="H216" i="1"/>
  <c r="G216" i="1"/>
  <c r="D216" i="1"/>
  <c r="C216" i="1"/>
  <c r="H215" i="1"/>
  <c r="G215" i="1"/>
  <c r="D215" i="1"/>
  <c r="C215"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D203" i="1"/>
  <c r="G203" i="1" s="1"/>
  <c r="C203" i="1"/>
  <c r="D202" i="1"/>
  <c r="G202" i="1" s="1"/>
  <c r="C202" i="1"/>
  <c r="D201" i="1"/>
  <c r="G201" i="1" s="1"/>
  <c r="C201" i="1"/>
  <c r="D200" i="1"/>
  <c r="G200" i="1" s="1"/>
  <c r="C200" i="1"/>
  <c r="D199" i="1"/>
  <c r="G199" i="1" s="1"/>
  <c r="C199" i="1"/>
  <c r="D198"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H187" i="1" s="1"/>
  <c r="C187" i="1"/>
  <c r="D186" i="1"/>
  <c r="H186" i="1" s="1"/>
  <c r="C186" i="1"/>
  <c r="D185" i="1"/>
  <c r="H184" i="1"/>
  <c r="G184" i="1"/>
  <c r="D184" i="1"/>
  <c r="C184" i="1"/>
  <c r="D183" i="1"/>
  <c r="H183" i="1" s="1"/>
  <c r="C183" i="1"/>
  <c r="D182" i="1"/>
  <c r="H182" i="1" s="1"/>
  <c r="C182" i="1"/>
  <c r="D181" i="1"/>
  <c r="H181" i="1" s="1"/>
  <c r="C181" i="1"/>
  <c r="D180" i="1"/>
  <c r="H180" i="1" s="1"/>
  <c r="C180" i="1"/>
  <c r="D179" i="1"/>
  <c r="H179" i="1" s="1"/>
  <c r="C179" i="1"/>
  <c r="D178" i="1"/>
  <c r="H178" i="1" s="1"/>
  <c r="C178" i="1"/>
  <c r="H177" i="1"/>
  <c r="G177" i="1"/>
  <c r="D177" i="1"/>
  <c r="C177" i="1"/>
  <c r="D176" i="1"/>
  <c r="H176" i="1" s="1"/>
  <c r="C176" i="1"/>
  <c r="D175" i="1"/>
  <c r="H175" i="1" s="1"/>
  <c r="C175"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C161" i="1"/>
  <c r="D159" i="1"/>
  <c r="G159" i="1" s="1"/>
  <c r="C159" i="1"/>
  <c r="D158" i="1"/>
  <c r="G158" i="1" s="1"/>
  <c r="C158" i="1"/>
  <c r="D157" i="1"/>
  <c r="G157" i="1" s="1"/>
  <c r="C157" i="1"/>
  <c r="C156" i="1"/>
  <c r="D155" i="1"/>
  <c r="G155" i="1" s="1"/>
  <c r="C155" i="1"/>
  <c r="D154" i="1"/>
  <c r="G154" i="1" s="1"/>
  <c r="C154" i="1"/>
  <c r="D153" i="1"/>
  <c r="G153" i="1" s="1"/>
  <c r="C153" i="1"/>
  <c r="D152" i="1"/>
  <c r="G152" i="1" s="1"/>
  <c r="C152"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5" i="1"/>
  <c r="G135" i="1"/>
  <c r="D135" i="1"/>
  <c r="C135" i="1"/>
  <c r="H134" i="1"/>
  <c r="G134" i="1"/>
  <c r="D134" i="1"/>
  <c r="C134" i="1"/>
  <c r="H133" i="1"/>
  <c r="G133" i="1"/>
  <c r="D133" i="1"/>
  <c r="C133" i="1"/>
  <c r="H132" i="1"/>
  <c r="D132" i="1"/>
  <c r="G132" i="1" s="1"/>
  <c r="C132" i="1"/>
  <c r="C131" i="1"/>
  <c r="D130" i="1"/>
  <c r="H129" i="1"/>
  <c r="G129" i="1"/>
  <c r="D129" i="1"/>
  <c r="C129" i="1"/>
  <c r="H128" i="1"/>
  <c r="G128" i="1"/>
  <c r="D128" i="1"/>
  <c r="C128" i="1"/>
  <c r="D127" i="1"/>
  <c r="H127" i="1" s="1"/>
  <c r="C127" i="1"/>
  <c r="H126" i="1"/>
  <c r="G126" i="1"/>
  <c r="D126" i="1"/>
  <c r="C126" i="1"/>
  <c r="D125" i="1"/>
  <c r="H125" i="1" s="1"/>
  <c r="C125" i="1"/>
  <c r="H124" i="1"/>
  <c r="G124" i="1"/>
  <c r="D124" i="1"/>
  <c r="C124" i="1"/>
  <c r="D123" i="1"/>
  <c r="H123" i="1" s="1"/>
  <c r="C123" i="1"/>
  <c r="D120" i="1"/>
  <c r="H120" i="1" s="1"/>
  <c r="C120" i="1"/>
  <c r="D119" i="1"/>
  <c r="H119" i="1" s="1"/>
  <c r="C119" i="1"/>
  <c r="D118" i="1"/>
  <c r="H118" i="1" s="1"/>
  <c r="C118" i="1"/>
  <c r="D117" i="1"/>
  <c r="H117" i="1" s="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C79"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G65" i="1" s="1"/>
  <c r="C65"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3" i="1"/>
  <c r="G53" i="1"/>
  <c r="D53" i="1"/>
  <c r="C53" i="1"/>
  <c r="H52" i="1"/>
  <c r="G52" i="1"/>
  <c r="D52" i="1"/>
  <c r="C52" i="1"/>
  <c r="H51" i="1"/>
  <c r="G51" i="1"/>
  <c r="D51" i="1"/>
  <c r="C51" i="1"/>
  <c r="D50" i="1"/>
  <c r="H50" i="1" s="1"/>
  <c r="C50" i="1"/>
  <c r="D49" i="1"/>
  <c r="H49" i="1" s="1"/>
  <c r="C49" i="1"/>
  <c r="H48" i="1"/>
  <c r="G48" i="1"/>
  <c r="D48" i="1"/>
  <c r="C48" i="1"/>
  <c r="H47" i="1"/>
  <c r="G47" i="1"/>
  <c r="D47" i="1"/>
  <c r="C47" i="1"/>
  <c r="D46" i="1"/>
  <c r="D44" i="1"/>
  <c r="G44" i="1" s="1"/>
  <c r="C44" i="1"/>
  <c r="D43" i="1"/>
  <c r="G43" i="1" s="1"/>
  <c r="C43" i="1"/>
  <c r="D42" i="1"/>
  <c r="G42" i="1" s="1"/>
  <c r="C42" i="1"/>
  <c r="D41" i="1"/>
  <c r="G41" i="1" s="1"/>
  <c r="C41" i="1"/>
  <c r="D40" i="1"/>
  <c r="G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H1612" i="1" l="1"/>
  <c r="H1607" i="1"/>
  <c r="G1602" i="1"/>
  <c r="C1585" i="1"/>
  <c r="H1585" i="1" s="1"/>
  <c r="G737" i="1"/>
  <c r="G736" i="1"/>
  <c r="G735" i="1"/>
  <c r="G734" i="1"/>
  <c r="G732" i="1"/>
  <c r="G731" i="1"/>
  <c r="G729" i="1"/>
  <c r="F238" i="9"/>
  <c r="B238" i="9" s="1"/>
  <c r="G648" i="1"/>
  <c r="G647" i="1"/>
  <c r="G649" i="1"/>
  <c r="H649" i="1"/>
  <c r="G81" i="1"/>
  <c r="E294" i="9"/>
  <c r="F427" i="4"/>
  <c r="G214" i="1"/>
  <c r="G212" i="1"/>
  <c r="G213" i="1"/>
  <c r="D190" i="1"/>
  <c r="H190" i="1" s="1"/>
  <c r="G183" i="1"/>
  <c r="G182" i="1"/>
  <c r="G181" i="1"/>
  <c r="B239" i="9"/>
  <c r="G180" i="1"/>
  <c r="G179" i="1"/>
  <c r="G178" i="1"/>
  <c r="G176" i="1"/>
  <c r="G175" i="1"/>
  <c r="G173" i="1"/>
  <c r="G171" i="1"/>
  <c r="G170" i="1"/>
  <c r="G169" i="1"/>
  <c r="G168" i="1"/>
  <c r="G166" i="1"/>
  <c r="G167" i="1"/>
  <c r="G165" i="1"/>
  <c r="G164" i="1"/>
  <c r="D161" i="1"/>
  <c r="H161" i="1" s="1"/>
  <c r="G163" i="1"/>
  <c r="G162" i="1"/>
  <c r="D156" i="1"/>
  <c r="G156" i="1" s="1"/>
  <c r="F160" i="4"/>
  <c r="F237" i="9"/>
  <c r="B237" i="9" s="1"/>
  <c r="D131" i="1"/>
  <c r="G220" i="9"/>
  <c r="E220" i="9" s="1"/>
  <c r="B220" i="9" s="1"/>
  <c r="G125" i="1"/>
  <c r="G127" i="1"/>
  <c r="G123" i="1"/>
  <c r="D122" i="1"/>
  <c r="H108" i="1"/>
  <c r="G108" i="1"/>
  <c r="F112" i="4"/>
  <c r="H79" i="1"/>
  <c r="G79" i="1"/>
  <c r="E35" i="9"/>
  <c r="B35" i="9" s="1"/>
  <c r="G49" i="1"/>
  <c r="G50" i="1"/>
  <c r="E49" i="4"/>
  <c r="D45" i="1" s="1"/>
  <c r="H431" i="1"/>
  <c r="G431" i="1"/>
  <c r="H491" i="1"/>
  <c r="G491" i="1"/>
  <c r="H503" i="1"/>
  <c r="G503" i="1"/>
  <c r="H1418" i="1"/>
  <c r="G1418" i="1"/>
  <c r="H21" i="3"/>
  <c r="C1012" i="1"/>
  <c r="F7" i="5"/>
  <c r="H1385" i="1"/>
  <c r="G1385" i="1"/>
  <c r="H1410" i="1"/>
  <c r="G1410" i="1"/>
  <c r="H1470" i="1"/>
  <c r="G1470" i="1"/>
  <c r="G611" i="1"/>
  <c r="H1015" i="1"/>
  <c r="G1015" i="1"/>
  <c r="G1025" i="1"/>
  <c r="G1029" i="1"/>
  <c r="G1037" i="1"/>
  <c r="H1069" i="1"/>
  <c r="G1069" i="1"/>
  <c r="H1073" i="1"/>
  <c r="G1073" i="1"/>
  <c r="G1095" i="1"/>
  <c r="G1103" i="1"/>
  <c r="G1111" i="1"/>
  <c r="G1115" i="1"/>
  <c r="G1127" i="1"/>
  <c r="G1131" i="1"/>
  <c r="G1208" i="1"/>
  <c r="G1216" i="1"/>
  <c r="G1220" i="1"/>
  <c r="H1257" i="1"/>
  <c r="G1257" i="1"/>
  <c r="H1263" i="1"/>
  <c r="G1263" i="1"/>
  <c r="H1269" i="1"/>
  <c r="G1269" i="1"/>
  <c r="H1273" i="1"/>
  <c r="G1273" i="1"/>
  <c r="H1275" i="1"/>
  <c r="G1275" i="1"/>
  <c r="H1279" i="1"/>
  <c r="G1279" i="1"/>
  <c r="H1283" i="1"/>
  <c r="G1283" i="1"/>
  <c r="H1287" i="1"/>
  <c r="G1287" i="1"/>
  <c r="H1291" i="1"/>
  <c r="G1291" i="1"/>
  <c r="H1295" i="1"/>
  <c r="G1295" i="1"/>
  <c r="H1299" i="1"/>
  <c r="G1299" i="1"/>
  <c r="G1378" i="1"/>
  <c r="H1381" i="1"/>
  <c r="G1381" i="1"/>
  <c r="G1463" i="1"/>
  <c r="H1466" i="1"/>
  <c r="G1466" i="1"/>
  <c r="G1529" i="1"/>
  <c r="J1544" i="1"/>
  <c r="G1544" i="1"/>
  <c r="H1544" i="1"/>
  <c r="G1558" i="1"/>
  <c r="H1558" i="1"/>
  <c r="J1558" i="1"/>
  <c r="H1603" i="1"/>
  <c r="G1603" i="1"/>
  <c r="G1655" i="1"/>
  <c r="H1661" i="1"/>
  <c r="H1667" i="1"/>
  <c r="G1667" i="1"/>
  <c r="D125" i="4"/>
  <c r="F126" i="4"/>
  <c r="C122" i="1"/>
  <c r="C160" i="1"/>
  <c r="F374" i="4"/>
  <c r="D373" i="4"/>
  <c r="C369" i="1"/>
  <c r="F393" i="4"/>
  <c r="C388" i="1"/>
  <c r="F412" i="4"/>
  <c r="C407" i="1"/>
  <c r="C426" i="1"/>
  <c r="F432" i="4"/>
  <c r="D431" i="4"/>
  <c r="C516" i="1"/>
  <c r="F522" i="4"/>
  <c r="H1525" i="1"/>
  <c r="B27" i="9"/>
  <c r="B43" i="9"/>
  <c r="B51" i="9"/>
  <c r="B59" i="9"/>
  <c r="B67" i="9"/>
  <c r="B75" i="9"/>
  <c r="B83" i="9"/>
  <c r="B91" i="9"/>
  <c r="B99" i="9"/>
  <c r="B107" i="9"/>
  <c r="B115" i="9"/>
  <c r="G14" i="1"/>
  <c r="G15" i="1"/>
  <c r="G16" i="1"/>
  <c r="G17" i="1"/>
  <c r="G18" i="1"/>
  <c r="G19" i="1"/>
  <c r="G20" i="1"/>
  <c r="G21" i="1"/>
  <c r="G22" i="1"/>
  <c r="G23" i="1"/>
  <c r="G24" i="1"/>
  <c r="G25" i="1"/>
  <c r="G26" i="1"/>
  <c r="G27" i="1"/>
  <c r="G28" i="1"/>
  <c r="G29" i="1"/>
  <c r="G30" i="1"/>
  <c r="G31" i="1"/>
  <c r="G32" i="1"/>
  <c r="G33" i="1"/>
  <c r="G34" i="1"/>
  <c r="G35" i="1"/>
  <c r="G36" i="1"/>
  <c r="G37" i="1"/>
  <c r="G38" i="1"/>
  <c r="H40" i="1"/>
  <c r="H41" i="1"/>
  <c r="H42" i="1"/>
  <c r="H43" i="1"/>
  <c r="H44" i="1"/>
  <c r="G55" i="1"/>
  <c r="G56" i="1"/>
  <c r="G57" i="1"/>
  <c r="G58" i="1"/>
  <c r="G59" i="1"/>
  <c r="G60" i="1"/>
  <c r="G61" i="1"/>
  <c r="G62" i="1"/>
  <c r="G63" i="1"/>
  <c r="H65" i="1"/>
  <c r="H66" i="1"/>
  <c r="H67" i="1"/>
  <c r="H68" i="1"/>
  <c r="H69" i="1"/>
  <c r="H70" i="1"/>
  <c r="H71" i="1"/>
  <c r="H72" i="1"/>
  <c r="H73" i="1"/>
  <c r="H74" i="1"/>
  <c r="H75" i="1"/>
  <c r="H76" i="1"/>
  <c r="H77" i="1"/>
  <c r="G117" i="1"/>
  <c r="G118" i="1"/>
  <c r="G119" i="1"/>
  <c r="G120" i="1"/>
  <c r="G137" i="1"/>
  <c r="G138" i="1"/>
  <c r="G139" i="1"/>
  <c r="G140" i="1"/>
  <c r="G141" i="1"/>
  <c r="G142" i="1"/>
  <c r="G143" i="1"/>
  <c r="G144" i="1"/>
  <c r="G145" i="1"/>
  <c r="G146" i="1"/>
  <c r="G147" i="1"/>
  <c r="H149" i="1"/>
  <c r="H150" i="1"/>
  <c r="H151" i="1"/>
  <c r="H152" i="1"/>
  <c r="H153" i="1"/>
  <c r="H154" i="1"/>
  <c r="H155" i="1"/>
  <c r="H156" i="1"/>
  <c r="H157" i="1"/>
  <c r="H158" i="1"/>
  <c r="H159" i="1"/>
  <c r="G186" i="1"/>
  <c r="G187" i="1"/>
  <c r="G188" i="1"/>
  <c r="G189" i="1"/>
  <c r="G191" i="1"/>
  <c r="G192" i="1"/>
  <c r="G193" i="1"/>
  <c r="G194" i="1"/>
  <c r="G195" i="1"/>
  <c r="G196" i="1"/>
  <c r="G197" i="1"/>
  <c r="H199" i="1"/>
  <c r="H200" i="1"/>
  <c r="H201" i="1"/>
  <c r="H202" i="1"/>
  <c r="H203" i="1"/>
  <c r="G219" i="1"/>
  <c r="G220" i="1"/>
  <c r="H222" i="1"/>
  <c r="H223" i="1"/>
  <c r="H224" i="1"/>
  <c r="H225" i="1"/>
  <c r="G243" i="1"/>
  <c r="G244" i="1"/>
  <c r="G245" i="1"/>
  <c r="G246" i="1"/>
  <c r="G247" i="1"/>
  <c r="G248" i="1"/>
  <c r="G249" i="1"/>
  <c r="H251" i="1"/>
  <c r="H252" i="1"/>
  <c r="H253" i="1"/>
  <c r="H254" i="1"/>
  <c r="H255" i="1"/>
  <c r="H256" i="1"/>
  <c r="H257" i="1"/>
  <c r="H271" i="1"/>
  <c r="H272" i="1"/>
  <c r="H273" i="1"/>
  <c r="H274" i="1"/>
  <c r="H275" i="1"/>
  <c r="H276" i="1"/>
  <c r="H277" i="1"/>
  <c r="H278" i="1"/>
  <c r="H279" i="1"/>
  <c r="H280" i="1"/>
  <c r="H281" i="1"/>
  <c r="H282" i="1"/>
  <c r="H283" i="1"/>
  <c r="H284" i="1"/>
  <c r="H285" i="1"/>
  <c r="H286" i="1"/>
  <c r="H287" i="1"/>
  <c r="H288" i="1"/>
  <c r="H289" i="1"/>
  <c r="H290" i="1"/>
  <c r="H291" i="1"/>
  <c r="H292" i="1"/>
  <c r="H293" i="1"/>
  <c r="H298" i="1"/>
  <c r="H299" i="1"/>
  <c r="H300" i="1"/>
  <c r="H301" i="1"/>
  <c r="H302" i="1"/>
  <c r="H318" i="1"/>
  <c r="H319" i="1"/>
  <c r="H320" i="1"/>
  <c r="H321" i="1"/>
  <c r="H322" i="1"/>
  <c r="H323" i="1"/>
  <c r="H324" i="1"/>
  <c r="H325" i="1"/>
  <c r="H326" i="1"/>
  <c r="H327" i="1"/>
  <c r="H328" i="1"/>
  <c r="H329" i="1"/>
  <c r="H330" i="1"/>
  <c r="H331" i="1"/>
  <c r="H332" i="1"/>
  <c r="H333" i="1"/>
  <c r="H334" i="1"/>
  <c r="H335" i="1"/>
  <c r="G351" i="1"/>
  <c r="G352" i="1"/>
  <c r="H354" i="1"/>
  <c r="G370" i="1"/>
  <c r="G371" i="1"/>
  <c r="G372" i="1"/>
  <c r="G373" i="1"/>
  <c r="G374" i="1"/>
  <c r="G375" i="1"/>
  <c r="G376" i="1"/>
  <c r="G377" i="1"/>
  <c r="G378" i="1"/>
  <c r="G379" i="1"/>
  <c r="G380" i="1"/>
  <c r="G381" i="1"/>
  <c r="G382" i="1"/>
  <c r="G383" i="1"/>
  <c r="G384" i="1"/>
  <c r="G385" i="1"/>
  <c r="G386" i="1"/>
  <c r="G387" i="1"/>
  <c r="H389" i="1"/>
  <c r="H390" i="1"/>
  <c r="H391" i="1"/>
  <c r="H392" i="1"/>
  <c r="H403" i="1"/>
  <c r="H404" i="1"/>
  <c r="H405" i="1"/>
  <c r="H406" i="1"/>
  <c r="G414" i="1"/>
  <c r="G415" i="1"/>
  <c r="G416" i="1"/>
  <c r="H422" i="1"/>
  <c r="H423" i="1"/>
  <c r="G427" i="1"/>
  <c r="G428" i="1"/>
  <c r="G429" i="1"/>
  <c r="G430" i="1"/>
  <c r="G432" i="1"/>
  <c r="G433" i="1"/>
  <c r="H435" i="1"/>
  <c r="H436" i="1"/>
  <c r="H437" i="1"/>
  <c r="H438" i="1"/>
  <c r="H439" i="1"/>
  <c r="H440" i="1"/>
  <c r="H441" i="1"/>
  <c r="H442" i="1"/>
  <c r="H443" i="1"/>
  <c r="H444" i="1"/>
  <c r="H445" i="1"/>
  <c r="G462" i="1"/>
  <c r="G463" i="1"/>
  <c r="H465" i="1"/>
  <c r="H466" i="1"/>
  <c r="H467" i="1"/>
  <c r="H468" i="1"/>
  <c r="H469" i="1"/>
  <c r="H470" i="1"/>
  <c r="H471" i="1"/>
  <c r="H472" i="1"/>
  <c r="G483" i="1"/>
  <c r="G484" i="1"/>
  <c r="G519" i="1"/>
  <c r="H542" i="1"/>
  <c r="H546" i="1"/>
  <c r="H550" i="1"/>
  <c r="G553" i="1"/>
  <c r="G557" i="1"/>
  <c r="G561" i="1"/>
  <c r="H566" i="1"/>
  <c r="H567" i="1"/>
  <c r="H568" i="1"/>
  <c r="H569" i="1"/>
  <c r="H570" i="1"/>
  <c r="H571" i="1"/>
  <c r="G582" i="1"/>
  <c r="G586" i="1"/>
  <c r="G590" i="1"/>
  <c r="H607" i="1"/>
  <c r="G614" i="1"/>
  <c r="H632" i="1"/>
  <c r="G635" i="1"/>
  <c r="G636" i="1"/>
  <c r="G1020" i="1"/>
  <c r="G1024" i="1"/>
  <c r="G1028" i="1"/>
  <c r="G1032" i="1"/>
  <c r="G1036" i="1"/>
  <c r="G1040" i="1"/>
  <c r="G1044" i="1"/>
  <c r="G1048" i="1"/>
  <c r="G1098" i="1"/>
  <c r="G1102" i="1"/>
  <c r="G1106" i="1"/>
  <c r="G1110" i="1"/>
  <c r="G1114" i="1"/>
  <c r="G1118" i="1"/>
  <c r="G1122" i="1"/>
  <c r="G1126" i="1"/>
  <c r="G1130" i="1"/>
  <c r="G1134" i="1"/>
  <c r="G1138" i="1"/>
  <c r="H1203" i="1"/>
  <c r="G1203" i="1"/>
  <c r="H1205" i="1"/>
  <c r="G1205" i="1"/>
  <c r="G1211" i="1"/>
  <c r="G1215" i="1"/>
  <c r="G1219" i="1"/>
  <c r="H1377" i="1"/>
  <c r="G1377" i="1"/>
  <c r="G1390" i="1"/>
  <c r="H1393" i="1"/>
  <c r="G1393" i="1"/>
  <c r="H1407" i="1"/>
  <c r="G1407" i="1"/>
  <c r="G1415" i="1"/>
  <c r="G1440" i="1"/>
  <c r="H1443" i="1"/>
  <c r="G1443" i="1"/>
  <c r="G1448" i="1"/>
  <c r="H1451" i="1"/>
  <c r="G1451" i="1"/>
  <c r="G1459" i="1"/>
  <c r="H1462" i="1"/>
  <c r="G1462" i="1"/>
  <c r="G1475" i="1"/>
  <c r="H1478" i="1"/>
  <c r="G1478" i="1"/>
  <c r="H1492" i="1"/>
  <c r="G1492" i="1"/>
  <c r="G1504" i="1"/>
  <c r="H1507" i="1"/>
  <c r="G1507" i="1"/>
  <c r="G1522" i="1"/>
  <c r="G1525" i="1"/>
  <c r="H1528" i="1"/>
  <c r="G1528" i="1"/>
  <c r="H1539" i="1"/>
  <c r="G1539" i="1"/>
  <c r="I1551" i="1"/>
  <c r="H1555" i="1"/>
  <c r="G1555" i="1"/>
  <c r="G1567" i="1"/>
  <c r="H1567" i="1"/>
  <c r="J1567" i="1"/>
  <c r="I1579" i="1"/>
  <c r="H1627" i="1"/>
  <c r="G1627" i="1"/>
  <c r="G1647" i="1"/>
  <c r="G1653" i="1"/>
  <c r="H1653" i="1"/>
  <c r="E106" i="4"/>
  <c r="D102" i="1" s="1"/>
  <c r="C116" i="1"/>
  <c r="F120" i="4"/>
  <c r="F153" i="4"/>
  <c r="C250" i="1"/>
  <c r="F254" i="4"/>
  <c r="F407" i="4"/>
  <c r="D406" i="4"/>
  <c r="C402" i="1"/>
  <c r="F621" i="4"/>
  <c r="C615" i="1"/>
  <c r="F636" i="4"/>
  <c r="C630" i="1"/>
  <c r="F12" i="5"/>
  <c r="C1017" i="1"/>
  <c r="G314" i="9"/>
  <c r="F89" i="5"/>
  <c r="D88" i="5"/>
  <c r="C1094" i="1"/>
  <c r="F186" i="5"/>
  <c r="D178" i="5"/>
  <c r="C1190" i="1"/>
  <c r="G337" i="9"/>
  <c r="E337" i="9" s="1"/>
  <c r="B337" i="9" s="1"/>
  <c r="F197" i="5"/>
  <c r="C1201" i="1"/>
  <c r="D296" i="5"/>
  <c r="F297" i="5"/>
  <c r="C1301" i="1"/>
  <c r="F10" i="6"/>
  <c r="D5" i="6"/>
  <c r="C1406" i="1"/>
  <c r="F13" i="6"/>
  <c r="C1409" i="1"/>
  <c r="H1446" i="1"/>
  <c r="G1446" i="1"/>
  <c r="F89" i="6"/>
  <c r="C1485" i="1"/>
  <c r="F94" i="6"/>
  <c r="C1490" i="1"/>
  <c r="C1503" i="1"/>
  <c r="F107" i="6"/>
  <c r="F129" i="6"/>
  <c r="I10" i="9"/>
  <c r="G186" i="9"/>
  <c r="E186" i="9" s="1"/>
  <c r="B186" i="9" s="1"/>
  <c r="H1202" i="1"/>
  <c r="G1202" i="1"/>
  <c r="H1204" i="1"/>
  <c r="G1204" i="1"/>
  <c r="H1206" i="1"/>
  <c r="G1206" i="1"/>
  <c r="H1404" i="1"/>
  <c r="G1404" i="1"/>
  <c r="H1426" i="1"/>
  <c r="G1426" i="1"/>
  <c r="H1500" i="1"/>
  <c r="G1500" i="1"/>
  <c r="H1514" i="1"/>
  <c r="G1514" i="1"/>
  <c r="H1547" i="1"/>
  <c r="J1547" i="1"/>
  <c r="G1547" i="1"/>
  <c r="I1557" i="1"/>
  <c r="J1561" i="1"/>
  <c r="H1561" i="1"/>
  <c r="G1561" i="1"/>
  <c r="I1561" i="1" s="1"/>
  <c r="J1570" i="1"/>
  <c r="H1570" i="1"/>
  <c r="I1570" i="1" s="1"/>
  <c r="G1575" i="1"/>
  <c r="H1575" i="1"/>
  <c r="J1575" i="1"/>
  <c r="H1590" i="1"/>
  <c r="G1590" i="1"/>
  <c r="H1598" i="1"/>
  <c r="G1598" i="1"/>
  <c r="H1614" i="1"/>
  <c r="G1614" i="1"/>
  <c r="H1634" i="1"/>
  <c r="G1634" i="1"/>
  <c r="H1683" i="1"/>
  <c r="G1683" i="1"/>
  <c r="C64" i="1"/>
  <c r="F68" i="4"/>
  <c r="C78" i="1"/>
  <c r="C102" i="1"/>
  <c r="F322" i="4"/>
  <c r="C317" i="1"/>
  <c r="D321" i="4"/>
  <c r="C336" i="1"/>
  <c r="F341" i="4"/>
  <c r="C434" i="1"/>
  <c r="F440" i="4"/>
  <c r="F467" i="4"/>
  <c r="C461" i="1"/>
  <c r="D466" i="4"/>
  <c r="C464" i="1"/>
  <c r="F470" i="4"/>
  <c r="E5" i="7"/>
  <c r="D1539" i="1"/>
  <c r="C1639" i="1"/>
  <c r="D51" i="8"/>
  <c r="C1628" i="1" s="1"/>
  <c r="I40" i="3"/>
  <c r="C1681" i="1"/>
  <c r="H527" i="1"/>
  <c r="H543" i="1"/>
  <c r="H547" i="1"/>
  <c r="G554" i="1"/>
  <c r="G558" i="1"/>
  <c r="G562" i="1"/>
  <c r="G583" i="1"/>
  <c r="G587" i="1"/>
  <c r="H604" i="1"/>
  <c r="H608" i="1"/>
  <c r="H1013" i="1"/>
  <c r="G1013" i="1"/>
  <c r="G1021" i="1"/>
  <c r="G1033" i="1"/>
  <c r="G1041" i="1"/>
  <c r="G1045" i="1"/>
  <c r="G1049" i="1"/>
  <c r="H1071" i="1"/>
  <c r="G1071" i="1"/>
  <c r="G1099" i="1"/>
  <c r="G1107" i="1"/>
  <c r="G1119" i="1"/>
  <c r="G1123" i="1"/>
  <c r="G1135" i="1"/>
  <c r="G1139" i="1"/>
  <c r="G1212" i="1"/>
  <c r="H1259" i="1"/>
  <c r="G1259" i="1"/>
  <c r="H1261" i="1"/>
  <c r="G1261" i="1"/>
  <c r="H1265" i="1"/>
  <c r="G1265" i="1"/>
  <c r="H1267" i="1"/>
  <c r="G1267" i="1"/>
  <c r="H1271" i="1"/>
  <c r="G1271" i="1"/>
  <c r="H1277" i="1"/>
  <c r="G1277" i="1"/>
  <c r="H1281" i="1"/>
  <c r="G1281" i="1"/>
  <c r="H1285" i="1"/>
  <c r="G1285" i="1"/>
  <c r="H1289" i="1"/>
  <c r="G1289" i="1"/>
  <c r="H1293" i="1"/>
  <c r="G1293" i="1"/>
  <c r="H1297" i="1"/>
  <c r="G1297" i="1"/>
  <c r="G1394" i="1"/>
  <c r="H1397" i="1"/>
  <c r="G1397" i="1"/>
  <c r="G1408" i="1"/>
  <c r="G1419" i="1"/>
  <c r="H1422" i="1"/>
  <c r="G1422" i="1"/>
  <c r="G1444" i="1"/>
  <c r="G1452" i="1"/>
  <c r="H1455" i="1"/>
  <c r="G1455" i="1"/>
  <c r="G1479" i="1"/>
  <c r="H1482" i="1"/>
  <c r="G1482" i="1"/>
  <c r="G1493" i="1"/>
  <c r="H1496" i="1"/>
  <c r="G1496" i="1"/>
  <c r="G1508" i="1"/>
  <c r="H1532" i="1"/>
  <c r="G1532" i="1"/>
  <c r="G1556" i="1"/>
  <c r="H1606" i="1"/>
  <c r="G1606" i="1"/>
  <c r="H1675" i="1"/>
  <c r="G1675" i="1"/>
  <c r="F269" i="4"/>
  <c r="C265" i="1"/>
  <c r="D262" i="4"/>
  <c r="E647" i="4"/>
  <c r="D641" i="1" s="1"/>
  <c r="E648" i="4"/>
  <c r="D642" i="1" s="1"/>
  <c r="C642" i="1"/>
  <c r="F122" i="6"/>
  <c r="C1518" i="1"/>
  <c r="C1623" i="1"/>
  <c r="H1014" i="1"/>
  <c r="G1014" i="1"/>
  <c r="H1016" i="1"/>
  <c r="G1016" i="1"/>
  <c r="G1019" i="1"/>
  <c r="G1023" i="1"/>
  <c r="G1027" i="1"/>
  <c r="G1031" i="1"/>
  <c r="G1035" i="1"/>
  <c r="G1039" i="1"/>
  <c r="G1043" i="1"/>
  <c r="G1047" i="1"/>
  <c r="H1070" i="1"/>
  <c r="G1070" i="1"/>
  <c r="H1072" i="1"/>
  <c r="G1072" i="1"/>
  <c r="G1097" i="1"/>
  <c r="G1101" i="1"/>
  <c r="G1105" i="1"/>
  <c r="G1109" i="1"/>
  <c r="G1113" i="1"/>
  <c r="G1117" i="1"/>
  <c r="G1121" i="1"/>
  <c r="G1125" i="1"/>
  <c r="G1129" i="1"/>
  <c r="G1133" i="1"/>
  <c r="G1137" i="1"/>
  <c r="G1210" i="1"/>
  <c r="G1214" i="1"/>
  <c r="G1218" i="1"/>
  <c r="G1222" i="1"/>
  <c r="H1256" i="1"/>
  <c r="G1256" i="1"/>
  <c r="H1258" i="1"/>
  <c r="G1258" i="1"/>
  <c r="D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89" i="1"/>
  <c r="G1389" i="1"/>
  <c r="H1414" i="1"/>
  <c r="G1414" i="1"/>
  <c r="H1430" i="1"/>
  <c r="G1430" i="1"/>
  <c r="H1439" i="1"/>
  <c r="G1439" i="1"/>
  <c r="H1447" i="1"/>
  <c r="G1447" i="1"/>
  <c r="H1458" i="1"/>
  <c r="G1458" i="1"/>
  <c r="H1474" i="1"/>
  <c r="G1474" i="1"/>
  <c r="H1489" i="1"/>
  <c r="G1489" i="1"/>
  <c r="H1521" i="1"/>
  <c r="G1521" i="1"/>
  <c r="G1552" i="1"/>
  <c r="I1552" i="1" s="1"/>
  <c r="H1552" i="1"/>
  <c r="J1552" i="1"/>
  <c r="I1574" i="1"/>
  <c r="H1582" i="1"/>
  <c r="G1582" i="1"/>
  <c r="G1629" i="1"/>
  <c r="H1629" i="1"/>
  <c r="G1637" i="1"/>
  <c r="H1637" i="1"/>
  <c r="H1642" i="1"/>
  <c r="G1642" i="1"/>
  <c r="G1645" i="1"/>
  <c r="H1645" i="1"/>
  <c r="D7" i="4"/>
  <c r="F8" i="4"/>
  <c r="C4" i="1"/>
  <c r="E164" i="4"/>
  <c r="D160" i="1" s="1"/>
  <c r="C174" i="1"/>
  <c r="F178" i="4"/>
  <c r="F189" i="4"/>
  <c r="C185" i="1"/>
  <c r="C198" i="1"/>
  <c r="F202" i="4"/>
  <c r="F237" i="4"/>
  <c r="D230" i="4"/>
  <c r="C233" i="1"/>
  <c r="C242" i="1"/>
  <c r="F246" i="4"/>
  <c r="E522" i="4"/>
  <c r="D516" i="1" s="1"/>
  <c r="C520" i="1"/>
  <c r="F526" i="4"/>
  <c r="F529" i="4"/>
  <c r="C523" i="1"/>
  <c r="F532" i="4"/>
  <c r="C526" i="1"/>
  <c r="C530" i="1"/>
  <c r="C536" i="1"/>
  <c r="F542" i="4"/>
  <c r="F545" i="4"/>
  <c r="C539" i="1"/>
  <c r="I21" i="3"/>
  <c r="F56" i="5"/>
  <c r="C1061" i="1"/>
  <c r="C1068" i="1"/>
  <c r="F63" i="5"/>
  <c r="H314" i="9"/>
  <c r="E88" i="5"/>
  <c r="D1093" i="1" s="1"/>
  <c r="F135" i="5"/>
  <c r="C1140"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G310" i="9"/>
  <c r="E310" i="9" s="1"/>
  <c r="B310" i="9" s="1"/>
  <c r="G302" i="9"/>
  <c r="E302" i="9" s="1"/>
  <c r="B302"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87" i="9"/>
  <c r="E187" i="9" s="1"/>
  <c r="B187" i="9" s="1"/>
  <c r="G183" i="9"/>
  <c r="E183" i="9" s="1"/>
  <c r="B183" i="9" s="1"/>
  <c r="G227" i="9"/>
  <c r="E227" i="9" s="1"/>
  <c r="B227" i="9" s="1"/>
  <c r="G224" i="9"/>
  <c r="E224" i="9" s="1"/>
  <c r="B224" i="9" s="1"/>
  <c r="G219" i="9"/>
  <c r="E219" i="9" s="1"/>
  <c r="B219" i="9" s="1"/>
  <c r="G216" i="9"/>
  <c r="E216" i="9" s="1"/>
  <c r="B216" i="9" s="1"/>
  <c r="G211" i="9"/>
  <c r="E211" i="9" s="1"/>
  <c r="B211" i="9" s="1"/>
  <c r="G208" i="9"/>
  <c r="E208" i="9" s="1"/>
  <c r="B208" i="9" s="1"/>
  <c r="G182" i="9"/>
  <c r="E182" i="9" s="1"/>
  <c r="B182" i="9" s="1"/>
  <c r="H179" i="9"/>
  <c r="G178" i="9"/>
  <c r="E178" i="9" s="1"/>
  <c r="B178" i="9" s="1"/>
  <c r="G174" i="9"/>
  <c r="E174" i="9" s="1"/>
  <c r="B174" i="9" s="1"/>
  <c r="G309" i="9"/>
  <c r="G225" i="9"/>
  <c r="E225" i="9" s="1"/>
  <c r="B225" i="9" s="1"/>
  <c r="G223" i="9"/>
  <c r="E223" i="9" s="1"/>
  <c r="B223" i="9" s="1"/>
  <c r="G221" i="9"/>
  <c r="E221" i="9" s="1"/>
  <c r="B221" i="9" s="1"/>
  <c r="G217" i="9"/>
  <c r="E217" i="9" s="1"/>
  <c r="B217" i="9" s="1"/>
  <c r="G215" i="9"/>
  <c r="E215" i="9" s="1"/>
  <c r="B215" i="9" s="1"/>
  <c r="G213" i="9"/>
  <c r="E213" i="9" s="1"/>
  <c r="B213" i="9" s="1"/>
  <c r="G209" i="9"/>
  <c r="E209" i="9" s="1"/>
  <c r="B209" i="9" s="1"/>
  <c r="L207" i="9"/>
  <c r="F207" i="9" s="1"/>
  <c r="G188" i="9"/>
  <c r="E188" i="9" s="1"/>
  <c r="B188" i="9" s="1"/>
  <c r="G181" i="9"/>
  <c r="E181" i="9" s="1"/>
  <c r="B181" i="9" s="1"/>
  <c r="G212" i="9"/>
  <c r="E212" i="9" s="1"/>
  <c r="B212" i="9" s="1"/>
  <c r="G180" i="9"/>
  <c r="E180" i="9" s="1"/>
  <c r="B180" i="9" s="1"/>
  <c r="M228" i="9"/>
  <c r="G185" i="9"/>
  <c r="E185" i="9" s="1"/>
  <c r="B185" i="9" s="1"/>
  <c r="G176" i="9"/>
  <c r="E176" i="9" s="1"/>
  <c r="B176" i="9" s="1"/>
  <c r="H309" i="9"/>
  <c r="G300" i="9"/>
  <c r="E300" i="9" s="1"/>
  <c r="B300" i="9" s="1"/>
  <c r="L228" i="9"/>
  <c r="G175" i="9"/>
  <c r="E175" i="9" s="1"/>
  <c r="B175" i="9" s="1"/>
  <c r="G184" i="9"/>
  <c r="E184" i="9" s="1"/>
  <c r="B184" i="9" s="1"/>
  <c r="G179" i="9"/>
  <c r="E179" i="9" s="1"/>
  <c r="B179" i="9" s="1"/>
  <c r="G177" i="9"/>
  <c r="E177" i="9" s="1"/>
  <c r="B177" i="9" s="1"/>
  <c r="H180" i="9"/>
  <c r="H1543" i="1"/>
  <c r="G1543" i="1"/>
  <c r="I1543" i="1" s="1"/>
  <c r="I1564" i="1"/>
  <c r="J1566" i="1"/>
  <c r="H1566" i="1"/>
  <c r="G1578" i="1"/>
  <c r="H1578" i="1"/>
  <c r="H1587" i="1"/>
  <c r="G1587" i="1"/>
  <c r="H1595" i="1"/>
  <c r="G1595" i="1"/>
  <c r="G1665" i="1"/>
  <c r="H1665" i="1"/>
  <c r="G1673" i="1"/>
  <c r="H1673" i="1"/>
  <c r="F17" i="4"/>
  <c r="C13" i="1"/>
  <c r="C54" i="1"/>
  <c r="F58" i="4"/>
  <c r="F140" i="4"/>
  <c r="C136" i="1"/>
  <c r="D273" i="4"/>
  <c r="C270" i="1"/>
  <c r="F274" i="4"/>
  <c r="F298" i="4"/>
  <c r="C294" i="1"/>
  <c r="F309" i="4"/>
  <c r="C304" i="1"/>
  <c r="E321" i="4"/>
  <c r="C350" i="1"/>
  <c r="F355" i="4"/>
  <c r="D354" i="4"/>
  <c r="F358" i="4"/>
  <c r="C353" i="1"/>
  <c r="E361" i="4"/>
  <c r="F398" i="4"/>
  <c r="C393" i="1"/>
  <c r="C396" i="1"/>
  <c r="F401" i="4"/>
  <c r="E431" i="4"/>
  <c r="F488" i="4"/>
  <c r="C482" i="1"/>
  <c r="C486" i="1"/>
  <c r="F492" i="4"/>
  <c r="D491" i="4"/>
  <c r="F609" i="4"/>
  <c r="C603" i="1"/>
  <c r="F616" i="4"/>
  <c r="C610" i="1"/>
  <c r="C1076" i="1"/>
  <c r="F71" i="5"/>
  <c r="D70" i="5"/>
  <c r="G339" i="9"/>
  <c r="E339" i="9" s="1"/>
  <c r="B339" i="9" s="1"/>
  <c r="C1223" i="1"/>
  <c r="I26" i="3"/>
  <c r="F36" i="6"/>
  <c r="D35" i="6"/>
  <c r="C1432" i="1"/>
  <c r="C1435" i="1"/>
  <c r="F39" i="6"/>
  <c r="F61" i="6"/>
  <c r="C1457" i="1"/>
  <c r="I35" i="3"/>
  <c r="D1577" i="1"/>
  <c r="H1577" i="1" s="1"/>
  <c r="H1644" i="1"/>
  <c r="G1644" i="1"/>
  <c r="B146" i="9"/>
  <c r="G1548" i="1"/>
  <c r="H1548" i="1"/>
  <c r="I1549" i="1"/>
  <c r="J1551" i="1"/>
  <c r="H1551" i="1"/>
  <c r="J1557" i="1"/>
  <c r="H1557" i="1"/>
  <c r="G1562" i="1"/>
  <c r="H1562" i="1"/>
  <c r="I1566" i="1"/>
  <c r="J1574" i="1"/>
  <c r="H1574" i="1"/>
  <c r="H1581" i="1"/>
  <c r="G1581" i="1"/>
  <c r="I1581" i="1" s="1"/>
  <c r="G1585" i="1"/>
  <c r="G1593" i="1"/>
  <c r="H1593" i="1"/>
  <c r="G1601" i="1"/>
  <c r="H1601" i="1"/>
  <c r="H1631" i="1"/>
  <c r="G1631" i="1"/>
  <c r="H1670" i="1"/>
  <c r="G1670" i="1"/>
  <c r="H1678" i="1"/>
  <c r="G1678" i="1"/>
  <c r="H1686" i="1"/>
  <c r="G1686" i="1"/>
  <c r="F43" i="4"/>
  <c r="C39" i="1"/>
  <c r="D49" i="4"/>
  <c r="C46" i="1"/>
  <c r="F50" i="4"/>
  <c r="F83" i="4"/>
  <c r="E82" i="4"/>
  <c r="D78" i="1" s="1"/>
  <c r="C130" i="1"/>
  <c r="F134" i="4"/>
  <c r="F208" i="4"/>
  <c r="C204" i="1"/>
  <c r="C218" i="1"/>
  <c r="F222" i="4"/>
  <c r="D221" i="4"/>
  <c r="F225" i="4"/>
  <c r="C221" i="1"/>
  <c r="F426" i="4"/>
  <c r="C421" i="1"/>
  <c r="D647" i="4"/>
  <c r="C446" i="1"/>
  <c r="F452" i="4"/>
  <c r="F480" i="4"/>
  <c r="D479" i="4"/>
  <c r="C474" i="1"/>
  <c r="E491" i="4"/>
  <c r="D485" i="1" s="1"/>
  <c r="F557" i="4"/>
  <c r="C551" i="1"/>
  <c r="F578" i="4"/>
  <c r="C572" i="1"/>
  <c r="F585" i="4"/>
  <c r="C579" i="1"/>
  <c r="D584" i="4"/>
  <c r="F598" i="4"/>
  <c r="D597" i="4"/>
  <c r="C592" i="1"/>
  <c r="F45" i="5"/>
  <c r="C1050" i="1"/>
  <c r="E70" i="5"/>
  <c r="G338" i="9"/>
  <c r="E338" i="9" s="1"/>
  <c r="B338" i="9" s="1"/>
  <c r="F203" i="5"/>
  <c r="C1207" i="1"/>
  <c r="F219" i="5"/>
  <c r="F237" i="5"/>
  <c r="C1241" i="1"/>
  <c r="E35" i="6"/>
  <c r="D38" i="7"/>
  <c r="C1572" i="1"/>
  <c r="D44" i="8"/>
  <c r="C1583" i="1"/>
  <c r="B120" i="9"/>
  <c r="B152" i="9"/>
  <c r="H24" i="9"/>
  <c r="E373" i="4"/>
  <c r="D368" i="1" s="1"/>
  <c r="G156" i="9"/>
  <c r="E156" i="9" s="1"/>
  <c r="B156" i="9" s="1"/>
  <c r="F607" i="4"/>
  <c r="E251" i="5"/>
  <c r="D114" i="6"/>
  <c r="F115" i="6"/>
  <c r="G24" i="9"/>
  <c r="J1541" i="1"/>
  <c r="J1545" i="1"/>
  <c r="J1550" i="1"/>
  <c r="J1554" i="1"/>
  <c r="J1560" i="1"/>
  <c r="J1565" i="1"/>
  <c r="J1569" i="1"/>
  <c r="J1573" i="1"/>
  <c r="G1577" i="1"/>
  <c r="H1536" i="1"/>
  <c r="H1540" i="1"/>
  <c r="G1580" i="1"/>
  <c r="I1580" i="1" s="1"/>
  <c r="J1580" i="1"/>
  <c r="H1605" i="1"/>
  <c r="G1610" i="1"/>
  <c r="H1613" i="1"/>
  <c r="G1618" i="1"/>
  <c r="G1626" i="1"/>
  <c r="G1646" i="1"/>
  <c r="H1649" i="1"/>
  <c r="G1654" i="1"/>
  <c r="H1657" i="1"/>
  <c r="G1662" i="1"/>
  <c r="F135" i="4"/>
  <c r="E262" i="4"/>
  <c r="D258" i="1" s="1"/>
  <c r="E536" i="4"/>
  <c r="D571" i="4"/>
  <c r="D629" i="4"/>
  <c r="F656" i="4"/>
  <c r="E135" i="5"/>
  <c r="D1140" i="1" s="1"/>
  <c r="G316" i="9"/>
  <c r="G315" i="9"/>
  <c r="E315" i="9" s="1"/>
  <c r="B315" i="9" s="1"/>
  <c r="D147" i="5"/>
  <c r="H336" i="9"/>
  <c r="E177" i="5"/>
  <c r="D251" i="5"/>
  <c r="B32" i="9"/>
  <c r="B40" i="9"/>
  <c r="B48" i="9"/>
  <c r="B56" i="9"/>
  <c r="B64" i="9"/>
  <c r="B72" i="9"/>
  <c r="B80" i="9"/>
  <c r="B88" i="9"/>
  <c r="B96" i="9"/>
  <c r="B104" i="9"/>
  <c r="B112" i="9"/>
  <c r="B123" i="9"/>
  <c r="B139" i="9"/>
  <c r="B155" i="9"/>
  <c r="B159" i="9"/>
  <c r="B168" i="9"/>
  <c r="B250" i="9"/>
  <c r="B264" i="9"/>
  <c r="H315" i="9"/>
  <c r="H316" i="9"/>
  <c r="E31" i="9"/>
  <c r="B31" i="9" s="1"/>
  <c r="E39" i="9"/>
  <c r="B39" i="9" s="1"/>
  <c r="E47" i="9"/>
  <c r="B47" i="9" s="1"/>
  <c r="E55" i="9"/>
  <c r="B55" i="9" s="1"/>
  <c r="E63" i="9"/>
  <c r="B63" i="9" s="1"/>
  <c r="E71" i="9"/>
  <c r="B71" i="9" s="1"/>
  <c r="E79" i="9"/>
  <c r="B79" i="9" s="1"/>
  <c r="E87" i="9"/>
  <c r="B87" i="9" s="1"/>
  <c r="E95" i="9"/>
  <c r="B95" i="9" s="1"/>
  <c r="E103" i="9"/>
  <c r="B103" i="9" s="1"/>
  <c r="E111" i="9"/>
  <c r="B111" i="9" s="1"/>
  <c r="E134" i="9"/>
  <c r="B134" i="9" s="1"/>
  <c r="E150" i="9"/>
  <c r="B150" i="9" s="1"/>
  <c r="E162" i="9"/>
  <c r="B162" i="9" s="1"/>
  <c r="B172" i="9"/>
  <c r="B266" i="9"/>
  <c r="B280" i="9"/>
  <c r="E158" i="9"/>
  <c r="B158" i="9" s="1"/>
  <c r="E166" i="9"/>
  <c r="B166" i="9" s="1"/>
  <c r="B169" i="9"/>
  <c r="B231" i="9"/>
  <c r="B243" i="9"/>
  <c r="F244" i="9"/>
  <c r="B244" i="9" s="1"/>
  <c r="B259" i="9"/>
  <c r="F260" i="9"/>
  <c r="B260" i="9" s="1"/>
  <c r="B275" i="9"/>
  <c r="F276" i="9"/>
  <c r="B276" i="9" s="1"/>
  <c r="B319" i="9"/>
  <c r="B323" i="9"/>
  <c r="B327" i="9"/>
  <c r="E171" i="9"/>
  <c r="B171" i="9" s="1"/>
  <c r="F236" i="9"/>
  <c r="B236" i="9" s="1"/>
  <c r="B242" i="9"/>
  <c r="F252" i="9"/>
  <c r="B252" i="9" s="1"/>
  <c r="B258" i="9"/>
  <c r="F268" i="9"/>
  <c r="B268" i="9" s="1"/>
  <c r="B274" i="9"/>
  <c r="B294" i="9"/>
  <c r="F298" i="9"/>
  <c r="B304" i="9"/>
  <c r="B247" i="9"/>
  <c r="B263" i="9"/>
  <c r="B279" i="9"/>
  <c r="B311" i="9"/>
  <c r="B318" i="9"/>
  <c r="B322" i="9"/>
  <c r="B326" i="9"/>
  <c r="E332" i="9"/>
  <c r="B332" i="9" s="1"/>
  <c r="E340" i="9"/>
  <c r="B340" i="9" s="1"/>
  <c r="B230" i="9"/>
  <c r="B246" i="9"/>
  <c r="B254" i="9"/>
  <c r="B262" i="9"/>
  <c r="B270" i="9"/>
  <c r="B278" i="9"/>
  <c r="F284" i="9"/>
  <c r="B284" i="9" s="1"/>
  <c r="F288" i="9"/>
  <c r="B288" i="9" s="1"/>
  <c r="F292" i="9"/>
  <c r="B292" i="9" s="1"/>
  <c r="B305" i="9"/>
  <c r="E313" i="9"/>
  <c r="B313" i="9" s="1"/>
  <c r="E317" i="9"/>
  <c r="B317" i="9" s="1"/>
  <c r="E321" i="9"/>
  <c r="B321" i="9" s="1"/>
  <c r="E325" i="9"/>
  <c r="B325" i="9" s="1"/>
  <c r="B330" i="9"/>
  <c r="G190" i="1" l="1"/>
  <c r="G161" i="1"/>
  <c r="E152" i="4"/>
  <c r="I17" i="3" s="1"/>
  <c r="G131" i="1"/>
  <c r="H131" i="1"/>
  <c r="F106" i="4"/>
  <c r="F82" i="4"/>
  <c r="E6" i="4"/>
  <c r="D2" i="1" s="1"/>
  <c r="E535" i="4"/>
  <c r="D530" i="1"/>
  <c r="H530" i="1" s="1"/>
  <c r="C1510" i="1"/>
  <c r="H29" i="3"/>
  <c r="F114" i="6"/>
  <c r="H34" i="3"/>
  <c r="C1571" i="1"/>
  <c r="E69" i="5"/>
  <c r="D1075" i="1"/>
  <c r="G421" i="1"/>
  <c r="H421" i="1"/>
  <c r="G1061" i="1"/>
  <c r="H1061" i="1"/>
  <c r="G539" i="1"/>
  <c r="H539" i="1"/>
  <c r="G523" i="1"/>
  <c r="H523" i="1"/>
  <c r="C226" i="1"/>
  <c r="F230" i="4"/>
  <c r="H185" i="1"/>
  <c r="G185" i="1"/>
  <c r="G1623" i="1"/>
  <c r="H1623" i="1"/>
  <c r="F648" i="4"/>
  <c r="C258" i="1"/>
  <c r="F262" i="4"/>
  <c r="H1639" i="1"/>
  <c r="G1639" i="1"/>
  <c r="G464" i="1"/>
  <c r="H464" i="1"/>
  <c r="F321" i="4"/>
  <c r="C316" i="1"/>
  <c r="G102" i="1"/>
  <c r="H102" i="1"/>
  <c r="G64" i="1"/>
  <c r="H64" i="1"/>
  <c r="H1485" i="1"/>
  <c r="G1485" i="1"/>
  <c r="H1409" i="1"/>
  <c r="G1409" i="1"/>
  <c r="H1201" i="1"/>
  <c r="G1201" i="1"/>
  <c r="G336" i="9"/>
  <c r="E336" i="9" s="1"/>
  <c r="B336" i="9" s="1"/>
  <c r="F178" i="5"/>
  <c r="C1182" i="1"/>
  <c r="D177" i="5"/>
  <c r="G630" i="1"/>
  <c r="H630" i="1"/>
  <c r="G402" i="1"/>
  <c r="H402" i="1"/>
  <c r="G250" i="1"/>
  <c r="H250" i="1"/>
  <c r="H116" i="1"/>
  <c r="G116" i="1"/>
  <c r="G388" i="1"/>
  <c r="H388" i="1"/>
  <c r="I1544" i="1"/>
  <c r="H1012" i="1"/>
  <c r="G1012" i="1"/>
  <c r="H1583" i="1"/>
  <c r="G1583" i="1"/>
  <c r="F597" i="4"/>
  <c r="C591" i="1"/>
  <c r="F221" i="4"/>
  <c r="C217" i="1"/>
  <c r="D152" i="4"/>
  <c r="G39" i="1"/>
  <c r="H39" i="1"/>
  <c r="F35" i="6"/>
  <c r="C1431" i="1"/>
  <c r="H27" i="3"/>
  <c r="H1223" i="1"/>
  <c r="G1223" i="1"/>
  <c r="G1076" i="1"/>
  <c r="H1076" i="1"/>
  <c r="H482" i="1"/>
  <c r="G482" i="1"/>
  <c r="G396" i="1"/>
  <c r="H396" i="1"/>
  <c r="G353" i="1"/>
  <c r="H353" i="1"/>
  <c r="H350" i="1"/>
  <c r="G350" i="1"/>
  <c r="G270" i="1"/>
  <c r="H270" i="1"/>
  <c r="E309" i="9"/>
  <c r="B309" i="9" s="1"/>
  <c r="H1140" i="1"/>
  <c r="G1140" i="1"/>
  <c r="G526" i="1"/>
  <c r="H526" i="1"/>
  <c r="H242" i="1"/>
  <c r="G242" i="1"/>
  <c r="H1518" i="1"/>
  <c r="G1518" i="1"/>
  <c r="I32" i="3"/>
  <c r="D1538" i="1"/>
  <c r="H461" i="1"/>
  <c r="G461" i="1"/>
  <c r="H1490" i="1"/>
  <c r="G1490" i="1"/>
  <c r="H1406" i="1"/>
  <c r="G1406" i="1"/>
  <c r="H1094" i="1"/>
  <c r="G1094" i="1"/>
  <c r="H1017" i="1"/>
  <c r="G1017" i="1"/>
  <c r="H615" i="1"/>
  <c r="G615" i="1"/>
  <c r="G345" i="9"/>
  <c r="E345" i="9" s="1"/>
  <c r="F147" i="5"/>
  <c r="C1152" i="1"/>
  <c r="I24" i="3"/>
  <c r="D1255" i="1"/>
  <c r="C1621" i="1"/>
  <c r="I38" i="3"/>
  <c r="I27" i="3"/>
  <c r="D1431" i="1"/>
  <c r="H1207" i="1"/>
  <c r="G1207" i="1"/>
  <c r="G1050" i="1"/>
  <c r="H1050" i="1"/>
  <c r="H572" i="1"/>
  <c r="G572" i="1"/>
  <c r="I1548" i="1"/>
  <c r="H610" i="1"/>
  <c r="G610" i="1"/>
  <c r="F491" i="4"/>
  <c r="C485" i="1"/>
  <c r="H393" i="1"/>
  <c r="G393" i="1"/>
  <c r="D316" i="1"/>
  <c r="E308" i="4"/>
  <c r="H294" i="1"/>
  <c r="G294" i="1"/>
  <c r="F273" i="4"/>
  <c r="C269" i="1"/>
  <c r="H54" i="1"/>
  <c r="G54" i="1"/>
  <c r="I1578" i="1"/>
  <c r="H1068" i="1"/>
  <c r="G1068" i="1"/>
  <c r="H536" i="1"/>
  <c r="G536" i="1"/>
  <c r="H520" i="1"/>
  <c r="G520" i="1"/>
  <c r="G233" i="1"/>
  <c r="H233" i="1"/>
  <c r="G198" i="1"/>
  <c r="H198" i="1"/>
  <c r="G174" i="1"/>
  <c r="H174" i="1"/>
  <c r="C3" i="1"/>
  <c r="F7" i="4"/>
  <c r="D6" i="4"/>
  <c r="H1260" i="1"/>
  <c r="G1260" i="1"/>
  <c r="G1628" i="1"/>
  <c r="H1628" i="1"/>
  <c r="H336" i="1"/>
  <c r="G336" i="1"/>
  <c r="H26" i="3"/>
  <c r="C1401" i="1"/>
  <c r="D141" i="6"/>
  <c r="G347" i="9" s="1"/>
  <c r="E347" i="9" s="1"/>
  <c r="F5" i="6"/>
  <c r="F296" i="5"/>
  <c r="C1300" i="1"/>
  <c r="G1190" i="1"/>
  <c r="H1190" i="1"/>
  <c r="F88" i="5"/>
  <c r="C1093" i="1"/>
  <c r="I1567" i="1"/>
  <c r="F431" i="4"/>
  <c r="C425" i="1"/>
  <c r="D430" i="4"/>
  <c r="C368" i="1"/>
  <c r="F373" i="4"/>
  <c r="D360" i="4"/>
  <c r="H122" i="1"/>
  <c r="G122" i="1"/>
  <c r="C1255" i="1"/>
  <c r="F251" i="5"/>
  <c r="H24" i="3"/>
  <c r="C623" i="1"/>
  <c r="F629" i="4"/>
  <c r="E24" i="9"/>
  <c r="G342" i="9"/>
  <c r="E342" i="9" s="1"/>
  <c r="G1241" i="1"/>
  <c r="H1241" i="1"/>
  <c r="F584" i="4"/>
  <c r="C578" i="1"/>
  <c r="G474" i="1"/>
  <c r="H474" i="1"/>
  <c r="H446" i="1"/>
  <c r="G446" i="1"/>
  <c r="G221" i="1"/>
  <c r="H221" i="1"/>
  <c r="H218" i="1"/>
  <c r="G218" i="1"/>
  <c r="G130" i="1"/>
  <c r="H130" i="1"/>
  <c r="G46" i="1"/>
  <c r="H46" i="1"/>
  <c r="I1562" i="1"/>
  <c r="H1435" i="1"/>
  <c r="G1435" i="1"/>
  <c r="F70" i="5"/>
  <c r="C1075" i="1"/>
  <c r="D69" i="5"/>
  <c r="E430" i="4"/>
  <c r="D425" i="1"/>
  <c r="F354" i="4"/>
  <c r="C349" i="1"/>
  <c r="G304" i="1"/>
  <c r="H304" i="1"/>
  <c r="H136" i="1"/>
  <c r="G136" i="1"/>
  <c r="H13" i="1"/>
  <c r="G13" i="1"/>
  <c r="F228" i="9"/>
  <c r="B228" i="9" s="1"/>
  <c r="H19" i="9"/>
  <c r="E19" i="9" s="1"/>
  <c r="B19" i="9" s="1"/>
  <c r="E176" i="5"/>
  <c r="D1180" i="1" s="1"/>
  <c r="I23" i="3"/>
  <c r="D1181" i="1"/>
  <c r="E316" i="9"/>
  <c r="B316" i="9" s="1"/>
  <c r="C565" i="1"/>
  <c r="F571" i="4"/>
  <c r="G1572" i="1"/>
  <c r="H1572" i="1"/>
  <c r="G592" i="1"/>
  <c r="H592" i="1"/>
  <c r="H579" i="1"/>
  <c r="G579" i="1"/>
  <c r="H551" i="1"/>
  <c r="G551" i="1"/>
  <c r="F479" i="4"/>
  <c r="C473" i="1"/>
  <c r="F647" i="4"/>
  <c r="C641" i="1"/>
  <c r="H204" i="1"/>
  <c r="G204" i="1"/>
  <c r="F49" i="4"/>
  <c r="C45" i="1"/>
  <c r="H1457" i="1"/>
  <c r="G1457" i="1"/>
  <c r="H1432" i="1"/>
  <c r="G1432" i="1"/>
  <c r="E141" i="6"/>
  <c r="G603" i="1"/>
  <c r="H603" i="1"/>
  <c r="H486" i="1"/>
  <c r="G486" i="1"/>
  <c r="E360" i="4"/>
  <c r="D356" i="1"/>
  <c r="D308" i="4"/>
  <c r="B207" i="9"/>
  <c r="D535" i="4"/>
  <c r="G4" i="1"/>
  <c r="H4" i="1"/>
  <c r="D45" i="8"/>
  <c r="G642" i="1"/>
  <c r="H642" i="1"/>
  <c r="G265" i="1"/>
  <c r="H265" i="1"/>
  <c r="G1681" i="1"/>
  <c r="H1681" i="1"/>
  <c r="F466" i="4"/>
  <c r="C460" i="1"/>
  <c r="G434" i="1"/>
  <c r="H434" i="1"/>
  <c r="G317" i="1"/>
  <c r="H317" i="1"/>
  <c r="H78" i="1"/>
  <c r="G78" i="1"/>
  <c r="I1575" i="1"/>
  <c r="H1503" i="1"/>
  <c r="G1503" i="1"/>
  <c r="G1301" i="1"/>
  <c r="H1301" i="1"/>
  <c r="E314" i="9"/>
  <c r="B314" i="9" s="1"/>
  <c r="F406" i="4"/>
  <c r="C401" i="1"/>
  <c r="H426" i="1"/>
  <c r="G426" i="1"/>
  <c r="F164" i="4"/>
  <c r="C121" i="1"/>
  <c r="F125" i="4"/>
  <c r="G516" i="1"/>
  <c r="H516" i="1"/>
  <c r="H407" i="1"/>
  <c r="G407" i="1"/>
  <c r="H369" i="1"/>
  <c r="G369" i="1"/>
  <c r="H160" i="1"/>
  <c r="G160" i="1"/>
  <c r="I1558" i="1"/>
  <c r="D148" i="1" l="1"/>
  <c r="E299" i="4"/>
  <c r="E301" i="4" s="1"/>
  <c r="D297" i="1" s="1"/>
  <c r="I16" i="3"/>
  <c r="E422" i="4"/>
  <c r="D417" i="1" s="1"/>
  <c r="E346" i="9"/>
  <c r="B347" i="9"/>
  <c r="G121" i="1"/>
  <c r="H121" i="1"/>
  <c r="H45" i="1"/>
  <c r="G45" i="1"/>
  <c r="B342" i="9"/>
  <c r="H1093" i="1"/>
  <c r="G1093" i="1"/>
  <c r="G217" i="1"/>
  <c r="H217" i="1"/>
  <c r="H1182" i="1"/>
  <c r="G1182" i="1"/>
  <c r="H258" i="1"/>
  <c r="G258" i="1"/>
  <c r="H1510" i="1"/>
  <c r="G1510" i="1"/>
  <c r="H356" i="1"/>
  <c r="G356" i="1"/>
  <c r="E639" i="4"/>
  <c r="D633" i="1" s="1"/>
  <c r="D424" i="1"/>
  <c r="G425" i="1"/>
  <c r="H425" i="1"/>
  <c r="G1621" i="1"/>
  <c r="H1621" i="1"/>
  <c r="G1538" i="1"/>
  <c r="H1538" i="1"/>
  <c r="H316" i="1"/>
  <c r="G316" i="1"/>
  <c r="G460" i="1"/>
  <c r="H460" i="1"/>
  <c r="I39" i="3"/>
  <c r="C1622" i="1"/>
  <c r="F535" i="4"/>
  <c r="C529" i="1"/>
  <c r="D640" i="4"/>
  <c r="E418" i="4"/>
  <c r="D413" i="1" s="1"/>
  <c r="D355" i="1"/>
  <c r="H473" i="1"/>
  <c r="G473" i="1"/>
  <c r="G349" i="1"/>
  <c r="H349" i="1"/>
  <c r="C1074" i="1"/>
  <c r="H22" i="3"/>
  <c r="F69" i="5"/>
  <c r="D6" i="5"/>
  <c r="H1255" i="1"/>
  <c r="G1255" i="1"/>
  <c r="G343" i="9"/>
  <c r="E343" i="9" s="1"/>
  <c r="B343" i="9" s="1"/>
  <c r="G1152" i="1"/>
  <c r="H1152" i="1"/>
  <c r="H591" i="1"/>
  <c r="G591" i="1"/>
  <c r="G530" i="1"/>
  <c r="E640" i="4"/>
  <c r="D634" i="1" s="1"/>
  <c r="D529" i="1"/>
  <c r="H401" i="1"/>
  <c r="G401" i="1"/>
  <c r="F308" i="4"/>
  <c r="D417" i="4"/>
  <c r="C303" i="1"/>
  <c r="H641" i="1"/>
  <c r="G641" i="1"/>
  <c r="G578" i="1"/>
  <c r="H578" i="1"/>
  <c r="C424" i="1"/>
  <c r="D639" i="4"/>
  <c r="F430" i="4"/>
  <c r="H1300" i="1"/>
  <c r="G1300" i="1"/>
  <c r="H1401" i="1"/>
  <c r="G1401" i="1"/>
  <c r="B345" i="9"/>
  <c r="E344" i="9"/>
  <c r="I10" i="3" s="1"/>
  <c r="G1571" i="1"/>
  <c r="H1571" i="1"/>
  <c r="G565" i="1"/>
  <c r="H565" i="1"/>
  <c r="B24" i="9"/>
  <c r="D418" i="4"/>
  <c r="F360" i="4"/>
  <c r="C355" i="1"/>
  <c r="D422" i="4"/>
  <c r="H16" i="3"/>
  <c r="C2" i="1"/>
  <c r="D300" i="4"/>
  <c r="F6" i="4"/>
  <c r="H11" i="3"/>
  <c r="I30" i="3"/>
  <c r="D1537" i="1"/>
  <c r="H1075" i="1"/>
  <c r="G1075" i="1"/>
  <c r="H623" i="1"/>
  <c r="G623" i="1"/>
  <c r="G368" i="1"/>
  <c r="H368" i="1"/>
  <c r="F141" i="6"/>
  <c r="C1537" i="1"/>
  <c r="H30" i="3"/>
  <c r="H3" i="1"/>
  <c r="G3" i="1"/>
  <c r="H269" i="1"/>
  <c r="G269" i="1"/>
  <c r="E417" i="4"/>
  <c r="D412" i="1" s="1"/>
  <c r="D303" i="1"/>
  <c r="G485" i="1"/>
  <c r="H485" i="1"/>
  <c r="K1480" i="9"/>
  <c r="H1431" i="1"/>
  <c r="G1431" i="1"/>
  <c r="D299" i="4"/>
  <c r="F152" i="4"/>
  <c r="C148" i="1"/>
  <c r="H17" i="3"/>
  <c r="D176" i="5"/>
  <c r="C1181" i="1"/>
  <c r="F177" i="5"/>
  <c r="H23" i="3"/>
  <c r="H226" i="1"/>
  <c r="G226" i="1"/>
  <c r="I22" i="3"/>
  <c r="D1074" i="1"/>
  <c r="E6" i="5"/>
  <c r="E341" i="9" l="1"/>
  <c r="E643" i="4"/>
  <c r="E423" i="4"/>
  <c r="E644" i="4" s="1"/>
  <c r="E300" i="4"/>
  <c r="D296" i="1" s="1"/>
  <c r="D295" i="1"/>
  <c r="H1537" i="1"/>
  <c r="G1537" i="1"/>
  <c r="C296" i="1"/>
  <c r="H303" i="1"/>
  <c r="G303" i="1"/>
  <c r="C634" i="1"/>
  <c r="F640" i="4"/>
  <c r="G148" i="1"/>
  <c r="H148" i="1"/>
  <c r="G2" i="1"/>
  <c r="H2" i="1"/>
  <c r="H355" i="1"/>
  <c r="G355" i="1"/>
  <c r="H9" i="3"/>
  <c r="C412" i="1"/>
  <c r="F417" i="4"/>
  <c r="H1074" i="1"/>
  <c r="G1074" i="1"/>
  <c r="H529" i="1"/>
  <c r="G529" i="1"/>
  <c r="H1181" i="1"/>
  <c r="G1181" i="1"/>
  <c r="N3" i="9"/>
  <c r="I11" i="3"/>
  <c r="F639" i="4"/>
  <c r="C633" i="1"/>
  <c r="G306" i="9"/>
  <c r="E306" i="9" s="1"/>
  <c r="B306" i="9" s="1"/>
  <c r="G299" i="9"/>
  <c r="F6" i="5"/>
  <c r="C1011" i="1"/>
  <c r="H299" i="9"/>
  <c r="D1011" i="1"/>
  <c r="C1180" i="1"/>
  <c r="F176" i="5"/>
  <c r="C295" i="1"/>
  <c r="D301" i="4"/>
  <c r="D423" i="4"/>
  <c r="F299" i="4"/>
  <c r="D424" i="4"/>
  <c r="F422" i="4"/>
  <c r="C417" i="1"/>
  <c r="D643" i="4"/>
  <c r="F418" i="4"/>
  <c r="C413" i="1"/>
  <c r="H424" i="1"/>
  <c r="G424" i="1"/>
  <c r="H1622" i="1"/>
  <c r="G1622" i="1"/>
  <c r="D637" i="1"/>
  <c r="F300" i="4" l="1"/>
  <c r="E425" i="4"/>
  <c r="D420" i="1" s="1"/>
  <c r="E424" i="4"/>
  <c r="D419" i="1" s="1"/>
  <c r="H20" i="9"/>
  <c r="D418" i="1"/>
  <c r="H413" i="1"/>
  <c r="G413" i="1"/>
  <c r="F301" i="4"/>
  <c r="C297" i="1"/>
  <c r="H634" i="1"/>
  <c r="G634" i="1"/>
  <c r="H296" i="1"/>
  <c r="G296" i="1"/>
  <c r="C419" i="1"/>
  <c r="F424" i="4"/>
  <c r="G295" i="1"/>
  <c r="H295" i="1"/>
  <c r="E299" i="9"/>
  <c r="F643" i="4"/>
  <c r="C637" i="1"/>
  <c r="G412" i="1"/>
  <c r="H412" i="1"/>
  <c r="E646" i="4"/>
  <c r="D638" i="1"/>
  <c r="E645" i="4"/>
  <c r="G417" i="1"/>
  <c r="H417" i="1"/>
  <c r="D644" i="4"/>
  <c r="F423" i="4"/>
  <c r="C418" i="1"/>
  <c r="D425" i="4"/>
  <c r="G20" i="9"/>
  <c r="E20" i="9" s="1"/>
  <c r="B20" i="9" s="1"/>
  <c r="H1180" i="1"/>
  <c r="G1180" i="1"/>
  <c r="G1011" i="1"/>
  <c r="H8" i="3"/>
  <c r="H1011" i="1"/>
  <c r="H633" i="1"/>
  <c r="G633" i="1"/>
  <c r="I9" i="3"/>
  <c r="K3" i="9"/>
  <c r="M3" i="9" l="1"/>
  <c r="C638" i="1"/>
  <c r="D646" i="4"/>
  <c r="F644" i="4"/>
  <c r="H637" i="1"/>
  <c r="G637" i="1"/>
  <c r="G297" i="1"/>
  <c r="H297" i="1"/>
  <c r="F425" i="4"/>
  <c r="C420" i="1"/>
  <c r="E650" i="4"/>
  <c r="D640" i="1"/>
  <c r="H418" i="1"/>
  <c r="G418" i="1"/>
  <c r="D645" i="4"/>
  <c r="E649" i="4"/>
  <c r="D639" i="1"/>
  <c r="B299" i="9"/>
  <c r="G419" i="1"/>
  <c r="H419" i="1"/>
  <c r="H420" i="1" l="1"/>
  <c r="G420" i="1"/>
  <c r="C640" i="1"/>
  <c r="F646" i="4"/>
  <c r="D650" i="4"/>
  <c r="I18" i="3"/>
  <c r="D643" i="1"/>
  <c r="G297" i="9"/>
  <c r="E297" i="9" s="1"/>
  <c r="B297" i="9" s="1"/>
  <c r="G638" i="1"/>
  <c r="H638" i="1"/>
  <c r="D649" i="4"/>
  <c r="F645" i="4"/>
  <c r="C639" i="1"/>
  <c r="G334" i="9"/>
  <c r="H334" i="9"/>
  <c r="I19" i="3"/>
  <c r="D644" i="1"/>
  <c r="E334" i="9" l="1"/>
  <c r="C643" i="1"/>
  <c r="F649" i="4"/>
  <c r="H18" i="3"/>
  <c r="G640" i="1"/>
  <c r="H640" i="1"/>
  <c r="H7" i="3"/>
  <c r="H639" i="1"/>
  <c r="G639" i="1"/>
  <c r="C644" i="1"/>
  <c r="F650" i="4"/>
  <c r="H19" i="3"/>
  <c r="J3" i="9" l="1"/>
  <c r="G644" i="1"/>
  <c r="H644" i="1"/>
  <c r="H643" i="1"/>
  <c r="G643" i="1"/>
  <c r="B334" i="9"/>
  <c r="E298" i="9"/>
  <c r="I8" i="3" s="1"/>
  <c r="H295" i="9" l="1"/>
  <c r="G295" i="9"/>
  <c r="L293" i="9"/>
  <c r="F293" i="9" s="1"/>
  <c r="G18" i="9"/>
  <c r="I17" i="9"/>
  <c r="G16" i="9"/>
  <c r="G15" i="9"/>
  <c r="H18" i="9"/>
  <c r="J7" i="9"/>
  <c r="K13" i="9"/>
  <c r="I7" i="9"/>
  <c r="I8" i="9"/>
  <c r="I9" i="9"/>
  <c r="K8" i="9"/>
  <c r="J11" i="9"/>
  <c r="G21" i="9"/>
  <c r="L15" i="9"/>
  <c r="M15" i="9"/>
  <c r="K7" i="9"/>
  <c r="J8" i="9"/>
  <c r="H22" i="9"/>
  <c r="H15" i="9"/>
  <c r="H21" i="9"/>
  <c r="J10" i="9"/>
  <c r="K5" i="9"/>
  <c r="I13" i="9"/>
  <c r="J12" i="9"/>
  <c r="I5" i="9"/>
  <c r="J13" i="9"/>
  <c r="I6" i="9"/>
  <c r="J5" i="9"/>
  <c r="H17" i="9"/>
  <c r="G17" i="9"/>
  <c r="L16" i="9"/>
  <c r="K9" i="9"/>
  <c r="I12" i="9"/>
  <c r="J9" i="9"/>
  <c r="K10" i="9"/>
  <c r="K11" i="9"/>
  <c r="K12" i="9"/>
  <c r="G22" i="9"/>
  <c r="E22" i="9" s="1"/>
  <c r="B22" i="9" s="1"/>
  <c r="H16" i="9"/>
  <c r="J17" i="9"/>
  <c r="I11" i="9"/>
  <c r="J6" i="9"/>
  <c r="K6" i="9"/>
  <c r="M16" i="9"/>
  <c r="E11" i="9" l="1"/>
  <c r="B11" i="9" s="1"/>
  <c r="E21" i="9"/>
  <c r="B21" i="9" s="1"/>
  <c r="E13" i="9"/>
  <c r="B13" i="9" s="1"/>
  <c r="E295" i="9"/>
  <c r="E23" i="9" s="1"/>
  <c r="I7" i="3" s="1"/>
  <c r="E5" i="9"/>
  <c r="B5" i="9" s="1"/>
  <c r="E10" i="9"/>
  <c r="B10" i="9" s="1"/>
  <c r="E18" i="9"/>
  <c r="B18" i="9" s="1"/>
  <c r="E15" i="9"/>
  <c r="E12" i="9"/>
  <c r="B12" i="9" s="1"/>
  <c r="E8" i="9"/>
  <c r="B8" i="9" s="1"/>
  <c r="E7" i="9"/>
  <c r="B7" i="9" s="1"/>
  <c r="F16" i="9"/>
  <c r="E6" i="9"/>
  <c r="B6" i="9" s="1"/>
  <c r="E16" i="9"/>
  <c r="B293" i="9"/>
  <c r="F23" i="9"/>
  <c r="E17" i="9"/>
  <c r="B17" i="9" s="1"/>
  <c r="F15" i="9"/>
  <c r="E9" i="9"/>
  <c r="B9" i="9" s="1"/>
  <c r="B295" i="9" l="1"/>
  <c r="F14" i="9"/>
  <c r="F3" i="9" s="1"/>
  <c r="E14" i="9"/>
  <c r="I12" i="3" s="1"/>
  <c r="E4" i="9"/>
  <c r="B16"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<sst xmlns="http://schemas.openxmlformats.org/spreadsheetml/2006/main" count="4719" uniqueCount="3651">
  <si>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</si>
  <si>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</si>
  <si>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</si>
  <si>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</si>
  <si>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</si>
  <si>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</si>
  <si>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</si>
  <si>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</si>
  <si>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</si>
  <si>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</si>
  <si>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</si>
  <si>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</si>
  <si>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</si>
  <si>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</si>
  <si>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</si>
  <si>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</si>
  <si>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</si>
  <si>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</si>
  <si>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</si>
  <si>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</si>
  <si>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</si>
  <si>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</si>
  <si>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</si>
  <si>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</si>
  <si>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</si>
  <si>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</si>
  <si>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</si>
  <si>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</si>
  <si>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</si>
  <si>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</si>
  <si>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</si>
  <si>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HRVATSKI PRIRODOSLOVNI MUZEJ </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</si>
  <si>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</si>
  <si>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</si>
  <si>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</si>
  <si>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</si>
  <si>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</si>
  <si>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</si>
  <si>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</si>
  <si>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</si>
  <si>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</si>
  <si>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</si>
  <si>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</si>
  <si>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</si>
  <si>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</si>
  <si>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</si>
  <si>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</si>
  <si>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</si>
  <si>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</si>
  <si>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</si>
  <si>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</si>
  <si>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</si>
  <si>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</si>
  <si>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</si>
  <si>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</si>
  <si>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</si>
  <si>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24963 - HRVATSKI PRIRODOSLOVNI MUZEJ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</si>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</sst>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6377568.5899999999</v>
      </c>
      <c r="D2" s="6">
        <f>'PR-RAS'!E6</f>
        <v>2847138.67</v>
      </c>
      <c r="E2" s="6">
        <v>0</v>
      </c>
      <c r="F2" s="6">
        <v>0</v>
      </c>
      <c r="G2" s="7">
        <f t="shared" ref="G2:G274" si="0">(B2/1000)*(C2*1+D2*2)</f>
        <v>12071.845929999999</v>
      </c>
      <c r="H2" s="7">
        <f t="shared" ref="H2:H27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3855855.58</v>
      </c>
      <c r="D45" s="1">
        <f>'PR-RAS'!E49</f>
        <v>815001.01</v>
      </c>
      <c r="E45" s="1">
        <v>0</v>
      </c>
      <c r="F45" s="1">
        <v>0</v>
      </c>
      <c r="G45" s="2">
        <f t="shared" si="0"/>
        <v>241377.73439999996</v>
      </c>
      <c r="H45" s="2">
        <f t="shared" si="1"/>
        <v>0.42999999993480742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3532.5</v>
      </c>
      <c r="E49" s="1">
        <v>0</v>
      </c>
      <c r="F49" s="1">
        <v>0</v>
      </c>
      <c r="G49" s="2">
        <f t="shared" si="0"/>
        <v>339.12</v>
      </c>
      <c r="H49" s="2">
        <f t="shared" si="1"/>
        <v>0.5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3532.5</v>
      </c>
      <c r="E50" s="1">
        <v>0</v>
      </c>
      <c r="F50" s="1">
        <v>0</v>
      </c>
      <c r="G50" s="2">
        <f t="shared" si="0"/>
        <v>346.185</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20465.86</v>
      </c>
      <c r="D64" s="1">
        <f>'PR-RAS'!E68</f>
        <v>811468.51</v>
      </c>
      <c r="E64" s="1">
        <v>0</v>
      </c>
      <c r="F64" s="1">
        <v>0</v>
      </c>
      <c r="G64" s="2">
        <f t="shared" si="0"/>
        <v>103534.38144000001</v>
      </c>
      <c r="H64" s="2">
        <f t="shared" si="1"/>
        <v>0.6299999999901047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20465.86</v>
      </c>
      <c r="D65" s="1">
        <f>'PR-RAS'!E69</f>
        <v>32560</v>
      </c>
      <c r="E65" s="1">
        <v>0</v>
      </c>
      <c r="F65" s="1">
        <v>0</v>
      </c>
      <c r="G65" s="2">
        <f t="shared" si="0"/>
        <v>5477.4950399999998</v>
      </c>
      <c r="H65" s="2">
        <f t="shared" si="1"/>
        <v>0.13999999999941792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778908.51</v>
      </c>
      <c r="E66" s="1">
        <v>0</v>
      </c>
      <c r="F66" s="1">
        <v>0</v>
      </c>
      <c r="G66" s="2">
        <f t="shared" si="0"/>
        <v>101258.1063</v>
      </c>
      <c r="H66" s="2">
        <f t="shared" si="1"/>
        <v>0.48999999999068677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3835389.72</v>
      </c>
      <c r="D70" s="1">
        <f>'PR-RAS'!E74</f>
        <v>0</v>
      </c>
      <c r="E70" s="1">
        <v>0</v>
      </c>
      <c r="F70" s="1">
        <v>0</v>
      </c>
      <c r="G70" s="2">
        <f t="shared" si="0"/>
        <v>264641.89068000001</v>
      </c>
      <c r="H70" s="2">
        <f t="shared" si="1"/>
        <v>0.27999999979510903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3835389.72</v>
      </c>
      <c r="D72" s="1">
        <f>'PR-RAS'!E76</f>
        <v>0</v>
      </c>
      <c r="E72" s="1">
        <v>0</v>
      </c>
      <c r="F72" s="1">
        <v>0</v>
      </c>
      <c r="G72" s="2">
        <f t="shared" si="0"/>
        <v>272312.67011999997</v>
      </c>
      <c r="H72" s="2">
        <f t="shared" si="1"/>
        <v>0.27999999979510903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6052.13</v>
      </c>
      <c r="D78" s="1">
        <f>'PR-RAS'!E82</f>
        <v>5985.11</v>
      </c>
      <c r="E78" s="1">
        <v>0</v>
      </c>
      <c r="F78" s="1">
        <v>0</v>
      </c>
      <c r="G78" s="2">
        <f t="shared" si="0"/>
        <v>1387.7209499999999</v>
      </c>
      <c r="H78" s="2">
        <f t="shared" si="1"/>
        <v>0.23999999999978172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6052.13</v>
      </c>
      <c r="D79" s="1">
        <f>'PR-RAS'!E83</f>
        <v>5985.11</v>
      </c>
      <c r="E79" s="1">
        <v>0</v>
      </c>
      <c r="F79" s="1">
        <v>0</v>
      </c>
      <c r="G79" s="2">
        <f t="shared" si="0"/>
        <v>1405.7432999999999</v>
      </c>
      <c r="H79" s="2">
        <f t="shared" si="1"/>
        <v>0.23999999999978172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0.11</v>
      </c>
      <c r="E81" s="1">
        <v>0</v>
      </c>
      <c r="F81" s="1">
        <v>0</v>
      </c>
      <c r="G81" s="2">
        <f t="shared" si="0"/>
        <v>2.2400000000000003E-2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67.069999999999993</v>
      </c>
      <c r="D83" s="1">
        <f>'PR-RAS'!E87</f>
        <v>0</v>
      </c>
      <c r="E83" s="1">
        <v>0</v>
      </c>
      <c r="F83" s="1">
        <v>0</v>
      </c>
      <c r="G83" s="2">
        <f t="shared" si="0"/>
        <v>5.4997400000000001</v>
      </c>
      <c r="H83" s="2">
        <f t="shared" si="1"/>
        <v>6.9999999999993179E-2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5985</v>
      </c>
      <c r="D84" s="1">
        <f>'PR-RAS'!E88</f>
        <v>5985</v>
      </c>
      <c r="E84" s="1">
        <v>0</v>
      </c>
      <c r="F84" s="1">
        <v>0</v>
      </c>
      <c r="G84" s="2">
        <f t="shared" si="0"/>
        <v>1490.2650000000001</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20670.16</v>
      </c>
      <c r="D102" s="1">
        <f>'PR-RAS'!E106</f>
        <v>8000</v>
      </c>
      <c r="E102" s="1">
        <v>0</v>
      </c>
      <c r="F102" s="1">
        <v>0</v>
      </c>
      <c r="G102" s="2">
        <f t="shared" si="0"/>
        <v>3703.6861600000007</v>
      </c>
      <c r="H102" s="2">
        <f t="shared" si="1"/>
        <v>0.15999999999985448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20670.16</v>
      </c>
      <c r="D108" s="1">
        <f>'PR-RAS'!E112</f>
        <v>8000</v>
      </c>
      <c r="E108" s="1">
        <v>0</v>
      </c>
      <c r="F108" s="1">
        <v>0</v>
      </c>
      <c r="G108" s="2">
        <f t="shared" si="0"/>
        <v>3923.7071200000005</v>
      </c>
      <c r="H108" s="2">
        <f t="shared" si="1"/>
        <v>0.15999999999985448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20670.16</v>
      </c>
      <c r="D113" s="1">
        <f>'PR-RAS'!E117</f>
        <v>8000</v>
      </c>
      <c r="E113" s="1">
        <v>0</v>
      </c>
      <c r="F113" s="1">
        <v>0</v>
      </c>
      <c r="G113" s="2">
        <f t="shared" si="0"/>
        <v>4107.0579200000002</v>
      </c>
      <c r="H113" s="2">
        <f t="shared" si="1"/>
        <v>0.15999999999985448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99303.11</v>
      </c>
      <c r="D121" s="1">
        <f>'PR-RAS'!E125</f>
        <v>426549.52</v>
      </c>
      <c r="E121" s="1">
        <v>0</v>
      </c>
      <c r="F121" s="1">
        <v>0</v>
      </c>
      <c r="G121" s="2">
        <f t="shared" si="0"/>
        <v>114288.258</v>
      </c>
      <c r="H121" s="2">
        <f t="shared" si="1"/>
        <v>0.58999999998195563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77303.11</v>
      </c>
      <c r="D122" s="1">
        <f>'PR-RAS'!E126</f>
        <v>380039.52</v>
      </c>
      <c r="E122" s="1">
        <v>0</v>
      </c>
      <c r="F122" s="1">
        <v>0</v>
      </c>
      <c r="G122" s="2">
        <f t="shared" si="0"/>
        <v>101323.24015</v>
      </c>
      <c r="H122" s="2">
        <f t="shared" si="1"/>
        <v>0.58999999998195563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121.15</v>
      </c>
      <c r="D123" s="1">
        <f>'PR-RAS'!E127</f>
        <v>22954.84</v>
      </c>
      <c r="E123" s="1">
        <v>0</v>
      </c>
      <c r="F123" s="1">
        <v>0</v>
      </c>
      <c r="G123" s="2">
        <f t="shared" si="0"/>
        <v>5615.7612600000002</v>
      </c>
      <c r="H123" s="2">
        <f t="shared" si="1"/>
        <v>0.30999999999986017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77181.960000000006</v>
      </c>
      <c r="D124" s="1">
        <f>'PR-RAS'!E128</f>
        <v>357084.68</v>
      </c>
      <c r="E124" s="1">
        <v>0</v>
      </c>
      <c r="F124" s="1">
        <v>0</v>
      </c>
      <c r="G124" s="2">
        <f t="shared" si="0"/>
        <v>97336.21235999999</v>
      </c>
      <c r="H124" s="2">
        <f t="shared" si="1"/>
        <v>0.36000000000058208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22000</v>
      </c>
      <c r="D125" s="1">
        <f>'PR-RAS'!E129</f>
        <v>46510</v>
      </c>
      <c r="E125" s="1">
        <v>0</v>
      </c>
      <c r="F125" s="1">
        <v>0</v>
      </c>
      <c r="G125" s="2">
        <f t="shared" si="0"/>
        <v>14262.48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22000</v>
      </c>
      <c r="D126" s="1">
        <f>'PR-RAS'!E130</f>
        <v>0</v>
      </c>
      <c r="E126" s="1">
        <v>0</v>
      </c>
      <c r="F126" s="1">
        <v>0</v>
      </c>
      <c r="G126" s="2">
        <f t="shared" si="0"/>
        <v>2750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46510</v>
      </c>
      <c r="E127" s="1">
        <v>0</v>
      </c>
      <c r="F127" s="1">
        <v>0</v>
      </c>
      <c r="G127" s="2">
        <f t="shared" si="0"/>
        <v>11720.52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2395687.6100000003</v>
      </c>
      <c r="D130" s="1">
        <f>'PR-RAS'!E134</f>
        <v>1591603.03</v>
      </c>
      <c r="E130" s="1">
        <v>0</v>
      </c>
      <c r="F130" s="1">
        <v>0</v>
      </c>
      <c r="G130" s="2">
        <f t="shared" si="0"/>
        <v>719677.28342999995</v>
      </c>
      <c r="H130" s="2">
        <f t="shared" si="1"/>
        <v>0.41999999969266355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2395687.6100000003</v>
      </c>
      <c r="D131" s="1">
        <f>'PR-RAS'!E135</f>
        <v>1591603.03</v>
      </c>
      <c r="E131" s="1">
        <v>0</v>
      </c>
      <c r="F131" s="1">
        <v>0</v>
      </c>
      <c r="G131" s="2">
        <f t="shared" si="0"/>
        <v>725256.17709999997</v>
      </c>
      <c r="H131" s="2">
        <f t="shared" si="1"/>
        <v>0.41999999969266355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1255687.6100000001</v>
      </c>
      <c r="D132" s="1">
        <f>'PR-RAS'!E136</f>
        <v>1422223.57</v>
      </c>
      <c r="E132" s="1">
        <v>0</v>
      </c>
      <c r="F132" s="1">
        <v>0</v>
      </c>
      <c r="G132" s="2">
        <f t="shared" si="0"/>
        <v>537117.65225000004</v>
      </c>
      <c r="H132" s="2">
        <f t="shared" si="1"/>
        <v>0.81999999983236194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1140000</v>
      </c>
      <c r="D133" s="1">
        <f>'PR-RAS'!E137</f>
        <v>169379.46</v>
      </c>
      <c r="E133" s="1">
        <v>0</v>
      </c>
      <c r="F133" s="1">
        <v>0</v>
      </c>
      <c r="G133" s="2">
        <f t="shared" si="0"/>
        <v>195196.17744</v>
      </c>
      <c r="H133" s="2">
        <f t="shared" si="1"/>
        <v>0.45999999999185093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1084594.4300000002</v>
      </c>
      <c r="D148" s="1">
        <f>'PR-RAS'!E152</f>
        <v>1693868.5999999999</v>
      </c>
      <c r="E148" s="1">
        <v>0</v>
      </c>
      <c r="F148" s="1">
        <v>0</v>
      </c>
      <c r="G148" s="2">
        <f t="shared" si="0"/>
        <v>657432.74960999994</v>
      </c>
      <c r="H148" s="2">
        <f t="shared" si="1"/>
        <v>0.83000000030733645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887558.87000000011</v>
      </c>
      <c r="D149" s="1">
        <f>'PR-RAS'!E153</f>
        <v>1323359.92</v>
      </c>
      <c r="E149" s="1">
        <v>0</v>
      </c>
      <c r="F149" s="1">
        <v>0</v>
      </c>
      <c r="G149" s="2">
        <f t="shared" si="0"/>
        <v>523073.24907999998</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722406.41</v>
      </c>
      <c r="D150" s="1">
        <f>'PR-RAS'!E154</f>
        <v>1062130.6599999999</v>
      </c>
      <c r="E150" s="1">
        <v>0</v>
      </c>
      <c r="F150" s="1">
        <v>0</v>
      </c>
      <c r="G150" s="2">
        <f t="shared" si="0"/>
        <v>424153.49176999996</v>
      </c>
      <c r="H150" s="2">
        <f t="shared" si="1"/>
        <v>0.75000000011641532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722406.41</v>
      </c>
      <c r="D151" s="1">
        <f>'PR-RAS'!E155</f>
        <v>1028148.71</v>
      </c>
      <c r="E151" s="1">
        <v>0</v>
      </c>
      <c r="F151" s="1">
        <v>0</v>
      </c>
      <c r="G151" s="2">
        <f t="shared" si="0"/>
        <v>416805.57449999999</v>
      </c>
      <c r="H151" s="2">
        <f t="shared" si="1"/>
        <v>0.70000000006984919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33981.949999999997</v>
      </c>
      <c r="E153" s="1">
        <v>0</v>
      </c>
      <c r="F153" s="1">
        <v>0</v>
      </c>
      <c r="G153" s="2">
        <f t="shared" si="0"/>
        <v>10330.512799999999</v>
      </c>
      <c r="H153" s="2">
        <f t="shared" si="1"/>
        <v>5.0000000002910383E-2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45955.54</v>
      </c>
      <c r="D155" s="1">
        <f>'PR-RAS'!E159</f>
        <v>88152.07</v>
      </c>
      <c r="E155" s="1">
        <v>0</v>
      </c>
      <c r="F155" s="1">
        <v>0</v>
      </c>
      <c r="G155" s="2">
        <f t="shared" si="0"/>
        <v>34227.990720000002</v>
      </c>
      <c r="H155" s="2">
        <f t="shared" si="1"/>
        <v>0.5300000000061118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119196.92</v>
      </c>
      <c r="D156" s="1">
        <f>'PR-RAS'!E160</f>
        <v>173077.19</v>
      </c>
      <c r="E156" s="1">
        <v>0</v>
      </c>
      <c r="F156" s="1">
        <v>0</v>
      </c>
      <c r="G156" s="2">
        <f t="shared" si="0"/>
        <v>72129.451499999996</v>
      </c>
      <c r="H156" s="2">
        <f t="shared" si="1"/>
        <v>0.27000000000407454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119196.92</v>
      </c>
      <c r="D158" s="1">
        <f>'PR-RAS'!E162</f>
        <v>173077.19</v>
      </c>
      <c r="E158" s="1">
        <v>0</v>
      </c>
      <c r="F158" s="1">
        <v>0</v>
      </c>
      <c r="G158" s="2">
        <f t="shared" si="0"/>
        <v>73060.1541</v>
      </c>
      <c r="H158" s="2">
        <f t="shared" si="1"/>
        <v>0.27000000000407454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196426.62</v>
      </c>
      <c r="D160" s="1">
        <f>'PR-RAS'!E164</f>
        <v>369392.44999999995</v>
      </c>
      <c r="E160" s="1">
        <v>0</v>
      </c>
      <c r="F160" s="1">
        <v>0</v>
      </c>
      <c r="G160" s="2">
        <f t="shared" si="0"/>
        <v>148698.63167999999</v>
      </c>
      <c r="H160" s="2">
        <f t="shared" si="1"/>
        <v>0.82999999995809048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45329.36</v>
      </c>
      <c r="D161" s="1">
        <f>'PR-RAS'!E165</f>
        <v>58885.440000000002</v>
      </c>
      <c r="E161" s="1">
        <v>0</v>
      </c>
      <c r="F161" s="1">
        <v>0</v>
      </c>
      <c r="G161" s="2">
        <f t="shared" si="0"/>
        <v>26096.038399999998</v>
      </c>
      <c r="H161" s="2">
        <f t="shared" si="1"/>
        <v>0.80000000000291038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18597.580000000002</v>
      </c>
      <c r="D162" s="1">
        <f>'PR-RAS'!E166</f>
        <v>20965.14</v>
      </c>
      <c r="E162" s="1">
        <v>0</v>
      </c>
      <c r="F162" s="1">
        <v>0</v>
      </c>
      <c r="G162" s="2">
        <f t="shared" si="0"/>
        <v>9744.9854599999999</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14561.28</v>
      </c>
      <c r="D163" s="1">
        <f>'PR-RAS'!E167</f>
        <v>17436.55</v>
      </c>
      <c r="E163" s="1">
        <v>0</v>
      </c>
      <c r="F163" s="1">
        <v>0</v>
      </c>
      <c r="G163" s="2">
        <f t="shared" si="0"/>
        <v>8008.3695600000001</v>
      </c>
      <c r="H163" s="2">
        <f t="shared" si="1"/>
        <v>0.73000000000138243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685</v>
      </c>
      <c r="D164" s="1">
        <f>'PR-RAS'!E168</f>
        <v>4161.75</v>
      </c>
      <c r="E164" s="1">
        <v>0</v>
      </c>
      <c r="F164" s="1">
        <v>0</v>
      </c>
      <c r="G164" s="2">
        <f t="shared" si="0"/>
        <v>1468.3855000000001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11485.5</v>
      </c>
      <c r="D165" s="1">
        <f>'PR-RAS'!E169</f>
        <v>16322</v>
      </c>
      <c r="E165" s="1">
        <v>0</v>
      </c>
      <c r="F165" s="1">
        <v>0</v>
      </c>
      <c r="G165" s="2">
        <f t="shared" si="0"/>
        <v>7237.2380000000003</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50989.82</v>
      </c>
      <c r="D166" s="1">
        <f>'PR-RAS'!E170</f>
        <v>91883.59</v>
      </c>
      <c r="E166" s="1">
        <v>0</v>
      </c>
      <c r="F166" s="1">
        <v>0</v>
      </c>
      <c r="G166" s="2">
        <f t="shared" si="0"/>
        <v>38734.904999999999</v>
      </c>
      <c r="H166" s="2">
        <f t="shared" si="1"/>
        <v>0.5900000000037835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4310.0200000000004</v>
      </c>
      <c r="D167" s="1">
        <f>'PR-RAS'!E171</f>
        <v>4798.45</v>
      </c>
      <c r="E167" s="1">
        <v>0</v>
      </c>
      <c r="F167" s="1">
        <v>0</v>
      </c>
      <c r="G167" s="2">
        <f t="shared" si="0"/>
        <v>2308.5487200000002</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3803.89</v>
      </c>
      <c r="D168" s="1">
        <f>'PR-RAS'!E172</f>
        <v>29612.19</v>
      </c>
      <c r="E168" s="1">
        <v>0</v>
      </c>
      <c r="F168" s="1">
        <v>0</v>
      </c>
      <c r="G168" s="2">
        <f t="shared" si="0"/>
        <v>10525.721090000001</v>
      </c>
      <c r="H168" s="2">
        <f t="shared" si="1"/>
        <v>0.29999999999881766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38088.31</v>
      </c>
      <c r="D169" s="1">
        <f>'PR-RAS'!E173</f>
        <v>52441.279999999999</v>
      </c>
      <c r="E169" s="1">
        <v>0</v>
      </c>
      <c r="F169" s="1">
        <v>0</v>
      </c>
      <c r="G169" s="2">
        <f t="shared" si="0"/>
        <v>24019.106159999999</v>
      </c>
      <c r="H169" s="2">
        <f t="shared" si="1"/>
        <v>0.58999999999650754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4779.6099999999997</v>
      </c>
      <c r="D170" s="1">
        <f>'PR-RAS'!E174</f>
        <v>1332.48</v>
      </c>
      <c r="E170" s="1">
        <v>0</v>
      </c>
      <c r="F170" s="1">
        <v>0</v>
      </c>
      <c r="G170" s="2">
        <f t="shared" si="0"/>
        <v>1258.1323300000001</v>
      </c>
      <c r="H170" s="2">
        <f t="shared" si="1"/>
        <v>0.87000000000034561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7.99</v>
      </c>
      <c r="D171" s="1">
        <f>'PR-RAS'!E175</f>
        <v>3193.73</v>
      </c>
      <c r="E171" s="1">
        <v>0</v>
      </c>
      <c r="F171" s="1">
        <v>0</v>
      </c>
      <c r="G171" s="2">
        <f t="shared" si="0"/>
        <v>1087.2265</v>
      </c>
      <c r="H171" s="2">
        <f t="shared" si="1"/>
        <v>0.2799999999999816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505.46</v>
      </c>
      <c r="E173" s="1">
        <v>0</v>
      </c>
      <c r="F173" s="1">
        <v>0</v>
      </c>
      <c r="G173" s="2">
        <f t="shared" si="0"/>
        <v>173.87823999999998</v>
      </c>
      <c r="H173" s="2">
        <f t="shared" si="1"/>
        <v>0.45999999999997954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84948.41</v>
      </c>
      <c r="D174" s="1">
        <f>'PR-RAS'!E178</f>
        <v>191727.08000000002</v>
      </c>
      <c r="E174" s="1">
        <v>0</v>
      </c>
      <c r="F174" s="1">
        <v>0</v>
      </c>
      <c r="G174" s="2">
        <f t="shared" si="0"/>
        <v>81033.644610000003</v>
      </c>
      <c r="H174" s="2">
        <f t="shared" si="1"/>
        <v>0.4900000000197906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2727.97</v>
      </c>
      <c r="D175" s="1">
        <f>'PR-RAS'!E179</f>
        <v>4478.72</v>
      </c>
      <c r="E175" s="1">
        <v>0</v>
      </c>
      <c r="F175" s="1">
        <v>0</v>
      </c>
      <c r="G175" s="2">
        <f t="shared" si="0"/>
        <v>2033.2613399999998</v>
      </c>
      <c r="H175" s="2">
        <f t="shared" si="1"/>
        <v>0.30999999999994543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6908.27</v>
      </c>
      <c r="D176" s="1">
        <f>'PR-RAS'!E180</f>
        <v>32325.14</v>
      </c>
      <c r="E176" s="1">
        <v>0</v>
      </c>
      <c r="F176" s="1">
        <v>0</v>
      </c>
      <c r="G176" s="2">
        <f t="shared" si="0"/>
        <v>12522.74625</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175</v>
      </c>
      <c r="D177" s="1">
        <f>'PR-RAS'!E181</f>
        <v>0</v>
      </c>
      <c r="E177" s="1">
        <v>0</v>
      </c>
      <c r="F177" s="1">
        <v>0</v>
      </c>
      <c r="G177" s="2">
        <f t="shared" si="0"/>
        <v>30.799999999999997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4500.55</v>
      </c>
      <c r="D178" s="1">
        <f>'PR-RAS'!E182</f>
        <v>6724.07</v>
      </c>
      <c r="E178" s="1">
        <v>0</v>
      </c>
      <c r="F178" s="1">
        <v>0</v>
      </c>
      <c r="G178" s="2">
        <f t="shared" si="0"/>
        <v>3176.9181299999996</v>
      </c>
      <c r="H178" s="2">
        <f t="shared" si="1"/>
        <v>0.51999999999952706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3232.66</v>
      </c>
      <c r="D179" s="1">
        <f>'PR-RAS'!E183</f>
        <v>5112.9399999999996</v>
      </c>
      <c r="E179" s="1">
        <v>0</v>
      </c>
      <c r="F179" s="1">
        <v>0</v>
      </c>
      <c r="G179" s="2">
        <f t="shared" si="0"/>
        <v>2395.6201199999996</v>
      </c>
      <c r="H179" s="2">
        <f t="shared" si="1"/>
        <v>0.4000000000005457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v>
      </c>
      <c r="D180" s="1">
        <f>'PR-RAS'!E184</f>
        <v>3697</v>
      </c>
      <c r="E180" s="1">
        <v>0</v>
      </c>
      <c r="F180" s="1">
        <v>0</v>
      </c>
      <c r="G180" s="2">
        <f t="shared" si="0"/>
        <v>1333.3709999999999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14437</v>
      </c>
      <c r="D181" s="1">
        <f>'PR-RAS'!E185</f>
        <v>42229.04</v>
      </c>
      <c r="E181" s="1">
        <v>0</v>
      </c>
      <c r="F181" s="1">
        <v>0</v>
      </c>
      <c r="G181" s="2">
        <f t="shared" si="0"/>
        <v>17801.114399999999</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7584.13</v>
      </c>
      <c r="D182" s="1">
        <f>'PR-RAS'!E186</f>
        <v>7503.65</v>
      </c>
      <c r="E182" s="1">
        <v>0</v>
      </c>
      <c r="F182" s="1">
        <v>0</v>
      </c>
      <c r="G182" s="2">
        <f t="shared" si="0"/>
        <v>4089.0488299999997</v>
      </c>
      <c r="H182" s="2">
        <f t="shared" si="1"/>
        <v>0.48000000000047294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45327.83</v>
      </c>
      <c r="D183" s="1">
        <f>'PR-RAS'!E187</f>
        <v>89656.52</v>
      </c>
      <c r="E183" s="1">
        <v>0</v>
      </c>
      <c r="F183" s="1">
        <v>0</v>
      </c>
      <c r="G183" s="2">
        <f t="shared" si="0"/>
        <v>40884.638339999998</v>
      </c>
      <c r="H183" s="2">
        <f t="shared" si="1"/>
        <v>0.64999999999417923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1105.5</v>
      </c>
      <c r="D184" s="1">
        <f>'PR-RAS'!E188</f>
        <v>405</v>
      </c>
      <c r="E184" s="1">
        <v>0</v>
      </c>
      <c r="F184" s="1">
        <v>0</v>
      </c>
      <c r="G184" s="2">
        <f t="shared" si="0"/>
        <v>350.53649999999999</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14053.53</v>
      </c>
      <c r="D190" s="1">
        <f>'PR-RAS'!E194</f>
        <v>26491.339999999997</v>
      </c>
      <c r="E190" s="1">
        <v>0</v>
      </c>
      <c r="F190" s="1">
        <v>0</v>
      </c>
      <c r="G190" s="2">
        <f t="shared" si="0"/>
        <v>12669.843689999998</v>
      </c>
      <c r="H190" s="2">
        <f t="shared" si="1"/>
        <v>0.8099999999958527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517.19000000000005</v>
      </c>
      <c r="D191" s="1">
        <f>'PR-RAS'!E195</f>
        <v>465.3</v>
      </c>
      <c r="E191" s="1">
        <v>0</v>
      </c>
      <c r="F191" s="1">
        <v>0</v>
      </c>
      <c r="G191" s="2">
        <f t="shared" si="0"/>
        <v>275.08010000000002</v>
      </c>
      <c r="H191" s="2">
        <f t="shared" si="1"/>
        <v>0.49000000000006594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5338.17</v>
      </c>
      <c r="D192" s="1">
        <f>'PR-RAS'!E196</f>
        <v>12436.15</v>
      </c>
      <c r="E192" s="1">
        <v>0</v>
      </c>
      <c r="F192" s="1">
        <v>0</v>
      </c>
      <c r="G192" s="2">
        <f t="shared" si="0"/>
        <v>5770.1997700000002</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1207.28</v>
      </c>
      <c r="D193" s="1">
        <f>'PR-RAS'!E197</f>
        <v>9711.11</v>
      </c>
      <c r="E193" s="1">
        <v>0</v>
      </c>
      <c r="F193" s="1">
        <v>0</v>
      </c>
      <c r="G193" s="2">
        <f t="shared" si="0"/>
        <v>3960.864</v>
      </c>
      <c r="H193" s="2">
        <f t="shared" si="1"/>
        <v>0.39000000000055479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256.77999999999997</v>
      </c>
      <c r="D194" s="1">
        <f>'PR-RAS'!E198</f>
        <v>603.92999999999995</v>
      </c>
      <c r="E194" s="1">
        <v>0</v>
      </c>
      <c r="F194" s="1">
        <v>0</v>
      </c>
      <c r="G194" s="2">
        <f t="shared" si="0"/>
        <v>282.67552000000001</v>
      </c>
      <c r="H194" s="2">
        <f t="shared" si="1"/>
        <v>0.29000000000007731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5999.18</v>
      </c>
      <c r="D195" s="1">
        <f>'PR-RAS'!E199</f>
        <v>1896.59</v>
      </c>
      <c r="E195" s="1">
        <v>0</v>
      </c>
      <c r="F195" s="1">
        <v>0</v>
      </c>
      <c r="G195" s="2">
        <f t="shared" si="0"/>
        <v>1899.7178400000003</v>
      </c>
      <c r="H195" s="2">
        <f t="shared" si="1"/>
        <v>0.59000000000037289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734.93</v>
      </c>
      <c r="D197" s="1">
        <f>'PR-RAS'!E201</f>
        <v>1378.26</v>
      </c>
      <c r="E197" s="1">
        <v>0</v>
      </c>
      <c r="F197" s="1">
        <v>0</v>
      </c>
      <c r="G197" s="2">
        <f t="shared" si="0"/>
        <v>684.32420000000002</v>
      </c>
      <c r="H197" s="2">
        <f t="shared" si="1"/>
        <v>0.33000000000004093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608.94000000000005</v>
      </c>
      <c r="D198" s="1">
        <f>'PR-RAS'!E202</f>
        <v>1116.23</v>
      </c>
      <c r="E198" s="1">
        <v>0</v>
      </c>
      <c r="F198" s="1">
        <v>0</v>
      </c>
      <c r="G198" s="2">
        <f t="shared" si="0"/>
        <v>559.75580000000002</v>
      </c>
      <c r="H198" s="2">
        <f t="shared" si="1"/>
        <v>0.28999999999996362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608.94000000000005</v>
      </c>
      <c r="D212" s="1">
        <f>'PR-RAS'!E216</f>
        <v>1116.23</v>
      </c>
      <c r="E212" s="1">
        <v>0</v>
      </c>
      <c r="F212" s="1">
        <v>0</v>
      </c>
      <c r="G212" s="2">
        <f t="shared" si="0"/>
        <v>599.53539999999998</v>
      </c>
      <c r="H212" s="2">
        <f t="shared" si="1"/>
        <v>0.28999999999996362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528.91</v>
      </c>
      <c r="D213" s="1">
        <f>'PR-RAS'!E217</f>
        <v>914.83</v>
      </c>
      <c r="E213" s="1">
        <v>0</v>
      </c>
      <c r="F213" s="1">
        <v>0</v>
      </c>
      <c r="G213" s="2">
        <f t="shared" si="0"/>
        <v>500.01684</v>
      </c>
      <c r="H213" s="2">
        <f t="shared" si="1"/>
        <v>0.25999999999999091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75.209999999999994</v>
      </c>
      <c r="D214" s="1">
        <f>'PR-RAS'!E218</f>
        <v>201.4</v>
      </c>
      <c r="E214" s="1">
        <v>0</v>
      </c>
      <c r="F214" s="1">
        <v>0</v>
      </c>
      <c r="G214" s="2">
        <f t="shared" si="0"/>
        <v>101.81613</v>
      </c>
      <c r="H214" s="2">
        <f t="shared" si="1"/>
        <v>0.60999999999999943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4.82</v>
      </c>
      <c r="D215" s="1">
        <f>'PR-RAS'!E219</f>
        <v>0</v>
      </c>
      <c r="E215" s="1">
        <v>0</v>
      </c>
      <c r="F215" s="1">
        <v>0</v>
      </c>
      <c r="G215" s="2">
        <f t="shared" si="0"/>
        <v>1.03148</v>
      </c>
      <c r="H215" s="2">
        <f t="shared" si="1"/>
        <v>0.17999999999999972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1084594.4300000002</v>
      </c>
      <c r="D295" s="1">
        <f>'PR-RAS'!E299</f>
        <v>1693868.5999999999</v>
      </c>
      <c r="E295" s="1">
        <v>0</v>
      </c>
      <c r="F295" s="1">
        <v>0</v>
      </c>
      <c r="G295" s="2">
        <f t="shared" si="12"/>
        <v>1314865.4992199999</v>
      </c>
      <c r="H295" s="2">
        <f t="shared" si="13"/>
        <v>0.83000000030733645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5292974.16</v>
      </c>
      <c r="D296" s="1">
        <f>'PR-RAS'!E300</f>
        <v>1153270.07</v>
      </c>
      <c r="E296" s="1">
        <v>0</v>
      </c>
      <c r="F296" s="1">
        <v>0</v>
      </c>
      <c r="G296" s="2">
        <f t="shared" si="12"/>
        <v>2241856.7185</v>
      </c>
      <c r="H296" s="2">
        <f t="shared" si="13"/>
        <v>0.23000000021420419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5327379.8899999997</v>
      </c>
      <c r="D298" s="1">
        <f>'PR-RAS'!E302</f>
        <v>5600304.3899999997</v>
      </c>
      <c r="E298" s="1">
        <v>0</v>
      </c>
      <c r="F298" s="1">
        <v>0</v>
      </c>
      <c r="G298" s="2">
        <f t="shared" si="12"/>
        <v>4908812.6349899992</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1156</v>
      </c>
      <c r="E303" s="1">
        <v>0</v>
      </c>
      <c r="F303" s="1">
        <v>0</v>
      </c>
      <c r="G303" s="2">
        <f t="shared" si="12"/>
        <v>698.22399999999993</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1156</v>
      </c>
      <c r="E316" s="1">
        <v>0</v>
      </c>
      <c r="F316" s="1">
        <v>0</v>
      </c>
      <c r="G316" s="2">
        <f t="shared" si="12"/>
        <v>728.28</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1156</v>
      </c>
      <c r="E331" s="1">
        <v>0</v>
      </c>
      <c r="F331" s="1">
        <v>0</v>
      </c>
      <c r="G331" s="2">
        <f t="shared" si="12"/>
        <v>762.96</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1156</v>
      </c>
      <c r="E332" s="1">
        <v>0</v>
      </c>
      <c r="F332" s="1">
        <v>0</v>
      </c>
      <c r="G332" s="2">
        <f t="shared" si="12"/>
        <v>765.27200000000005</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954298.23</v>
      </c>
      <c r="D355" s="1">
        <f>'PR-RAS'!E360</f>
        <v>156643.15</v>
      </c>
      <c r="E355" s="1">
        <v>0</v>
      </c>
      <c r="F355" s="1">
        <v>0</v>
      </c>
      <c r="G355" s="2">
        <f t="shared" si="12"/>
        <v>448724.92361999996</v>
      </c>
      <c r="H355" s="2">
        <f t="shared" si="13"/>
        <v>0.37999999997555278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61818.240000000005</v>
      </c>
      <c r="D368" s="1">
        <f>'PR-RAS'!E373</f>
        <v>156643.15</v>
      </c>
      <c r="E368" s="1">
        <v>0</v>
      </c>
      <c r="F368" s="1">
        <v>0</v>
      </c>
      <c r="G368" s="2">
        <f t="shared" si="12"/>
        <v>137663.36617999998</v>
      </c>
      <c r="H368" s="2">
        <f t="shared" si="13"/>
        <v>0.38999999999941792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61613.91</v>
      </c>
      <c r="D374" s="1">
        <f>'PR-RAS'!E379</f>
        <v>79149.56</v>
      </c>
      <c r="E374" s="1">
        <v>0</v>
      </c>
      <c r="F374" s="1">
        <v>0</v>
      </c>
      <c r="G374" s="2">
        <f t="shared" si="12"/>
        <v>82027.560190000004</v>
      </c>
      <c r="H374" s="2">
        <f t="shared" si="13"/>
        <v>0.52999999999883585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1855.68</v>
      </c>
      <c r="D375" s="1">
        <f>'PR-RAS'!E380</f>
        <v>52704.160000000003</v>
      </c>
      <c r="E375" s="1">
        <v>0</v>
      </c>
      <c r="F375" s="1">
        <v>0</v>
      </c>
      <c r="G375" s="2">
        <f t="shared" si="12"/>
        <v>40116.735999999997</v>
      </c>
      <c r="H375" s="2">
        <f t="shared" si="13"/>
        <v>0.4800000000034288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10263.950000000001</v>
      </c>
      <c r="E377" s="1">
        <v>0</v>
      </c>
      <c r="F377" s="1">
        <v>0</v>
      </c>
      <c r="G377" s="2">
        <f t="shared" si="12"/>
        <v>7718.4904000000006</v>
      </c>
      <c r="H377" s="2">
        <f t="shared" si="13"/>
        <v>4.9999999999272404E-2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59758.23</v>
      </c>
      <c r="D378" s="1">
        <f>'PR-RAS'!E383</f>
        <v>0</v>
      </c>
      <c r="E378" s="1">
        <v>0</v>
      </c>
      <c r="F378" s="1">
        <v>0</v>
      </c>
      <c r="G378" s="2">
        <f t="shared" si="12"/>
        <v>22528.852710000003</v>
      </c>
      <c r="H378" s="2">
        <f t="shared" si="13"/>
        <v>0.23000000000320142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807.78</v>
      </c>
      <c r="E379" s="1">
        <v>0</v>
      </c>
      <c r="F379" s="1">
        <v>0</v>
      </c>
      <c r="G379" s="2">
        <f t="shared" si="12"/>
        <v>610.68168000000003</v>
      </c>
      <c r="H379" s="2">
        <f t="shared" si="13"/>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15373.67</v>
      </c>
      <c r="E381" s="1">
        <v>0</v>
      </c>
      <c r="F381" s="1">
        <v>0</v>
      </c>
      <c r="G381" s="2">
        <f t="shared" si="12"/>
        <v>11683.9892</v>
      </c>
      <c r="H381" s="2">
        <f t="shared" si="13"/>
        <v>0.32999999999992724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30983.59</v>
      </c>
      <c r="E383" s="1">
        <v>0</v>
      </c>
      <c r="F383" s="1">
        <v>0</v>
      </c>
      <c r="G383" s="2">
        <f t="shared" si="12"/>
        <v>23671.462760000002</v>
      </c>
      <c r="H383" s="2">
        <f t="shared" si="13"/>
        <v>0.40999999999985448</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30983.59</v>
      </c>
      <c r="E384" s="1">
        <v>0</v>
      </c>
      <c r="F384" s="1">
        <v>0</v>
      </c>
      <c r="G384" s="2">
        <f t="shared" si="12"/>
        <v>23733.429940000002</v>
      </c>
      <c r="H384" s="2">
        <f t="shared" si="13"/>
        <v>0.40999999999985448</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204.33</v>
      </c>
      <c r="D388" s="1">
        <f>'PR-RAS'!E393</f>
        <v>46510</v>
      </c>
      <c r="E388" s="1">
        <v>0</v>
      </c>
      <c r="F388" s="1">
        <v>0</v>
      </c>
      <c r="G388" s="2">
        <f t="shared" si="12"/>
        <v>36077.815710000003</v>
      </c>
      <c r="H388" s="2">
        <f t="shared" si="13"/>
        <v>0.33000000000001251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204.33</v>
      </c>
      <c r="D391" s="1">
        <f>'PR-RAS'!E396</f>
        <v>0</v>
      </c>
      <c r="E391" s="1">
        <v>0</v>
      </c>
      <c r="F391" s="1">
        <v>0</v>
      </c>
      <c r="G391" s="2">
        <f t="shared" si="12"/>
        <v>79.688700000000011</v>
      </c>
      <c r="H391" s="2">
        <f t="shared" si="13"/>
        <v>0.33000000000001251</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46510</v>
      </c>
      <c r="E392" s="1">
        <v>0</v>
      </c>
      <c r="F392" s="1">
        <v>0</v>
      </c>
      <c r="G392" s="2">
        <f t="shared" si="12"/>
        <v>36370.82</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892479.99</v>
      </c>
      <c r="D407" s="1">
        <f>'PR-RAS'!E412</f>
        <v>0</v>
      </c>
      <c r="E407" s="1">
        <v>0</v>
      </c>
      <c r="F407" s="1">
        <v>0</v>
      </c>
      <c r="G407" s="2">
        <f t="shared" si="12"/>
        <v>362346.87594</v>
      </c>
      <c r="H407" s="2">
        <f t="shared" si="13"/>
        <v>1.0000000009313226E-2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892479.99</v>
      </c>
      <c r="D408" s="1">
        <f>'PR-RAS'!E413</f>
        <v>0</v>
      </c>
      <c r="E408" s="1">
        <v>0</v>
      </c>
      <c r="F408" s="1">
        <v>0</v>
      </c>
      <c r="G408" s="2">
        <f t="shared" si="12"/>
        <v>363239.35592999996</v>
      </c>
      <c r="H408" s="2">
        <f t="shared" si="13"/>
        <v>1.0000000009313226E-2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954298.23</v>
      </c>
      <c r="D413" s="1">
        <f>'PR-RAS'!E418</f>
        <v>155487.15</v>
      </c>
      <c r="E413" s="1">
        <v>0</v>
      </c>
      <c r="F413" s="1">
        <v>0</v>
      </c>
      <c r="G413" s="2">
        <f t="shared" si="12"/>
        <v>521292.28235999995</v>
      </c>
      <c r="H413" s="2">
        <f t="shared" si="13"/>
        <v>0.37999999997555278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8722617.0199999996</v>
      </c>
      <c r="D415" s="1">
        <f>'PR-RAS'!E420</f>
        <v>5343186.97</v>
      </c>
      <c r="E415" s="1">
        <v>0</v>
      </c>
      <c r="F415" s="1">
        <v>0</v>
      </c>
      <c r="G415" s="2">
        <f t="shared" si="12"/>
        <v>8035322.2574399998</v>
      </c>
      <c r="H415" s="2">
        <f t="shared" si="13"/>
        <v>4.9999999813735485E-2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6377568.5899999999</v>
      </c>
      <c r="D417" s="1">
        <f>'PR-RAS'!E422</f>
        <v>2848294.67</v>
      </c>
      <c r="E417" s="1">
        <v>0</v>
      </c>
      <c r="F417" s="1">
        <v>0</v>
      </c>
      <c r="G417" s="2">
        <f t="shared" si="12"/>
        <v>5022849.69888</v>
      </c>
      <c r="H417" s="2">
        <f t="shared" si="13"/>
        <v>0.74000000022351742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2038892.6600000001</v>
      </c>
      <c r="D418" s="1">
        <f>'PR-RAS'!E423</f>
        <v>1850511.7499999998</v>
      </c>
      <c r="E418" s="1">
        <v>0</v>
      </c>
      <c r="F418" s="1">
        <v>0</v>
      </c>
      <c r="G418" s="2">
        <f t="shared" si="12"/>
        <v>2393545.0387200001</v>
      </c>
      <c r="H418" s="2">
        <f t="shared" si="13"/>
        <v>0.59000000008381903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4338675.93</v>
      </c>
      <c r="D419" s="1">
        <f>'PR-RAS'!E424</f>
        <v>997782.92000000016</v>
      </c>
      <c r="E419" s="1">
        <v>0</v>
      </c>
      <c r="F419" s="1">
        <v>0</v>
      </c>
      <c r="G419" s="2">
        <f t="shared" si="12"/>
        <v>2647713.0598599999</v>
      </c>
      <c r="H419" s="2">
        <f t="shared" si="13"/>
        <v>0.15000000013969839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257117.41999999993</v>
      </c>
      <c r="E421" s="1">
        <v>0</v>
      </c>
      <c r="F421" s="1">
        <v>0</v>
      </c>
      <c r="G421" s="2">
        <f t="shared" si="12"/>
        <v>215978.63279999993</v>
      </c>
      <c r="H421" s="2">
        <f t="shared" si="13"/>
        <v>0.41999999992549419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3395237.13</v>
      </c>
      <c r="D422" s="1">
        <f>'PR-RAS'!E427</f>
        <v>0</v>
      </c>
      <c r="E422" s="1">
        <v>0</v>
      </c>
      <c r="F422" s="1">
        <v>0</v>
      </c>
      <c r="G422" s="2">
        <f t="shared" si="12"/>
        <v>1429394.83173</v>
      </c>
      <c r="H422" s="2">
        <f t="shared" si="13"/>
        <v>0.12999999988824129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11306.42</v>
      </c>
      <c r="D636" s="1">
        <f>'PR-RAS'!E642</f>
        <v>0</v>
      </c>
      <c r="E636" s="1">
        <v>0</v>
      </c>
      <c r="F636" s="1">
        <v>0</v>
      </c>
      <c r="G636" s="2">
        <f t="shared" si="14"/>
        <v>7179.5767000000005</v>
      </c>
      <c r="H636" s="2">
        <f t="shared" si="15"/>
        <v>0.42000000000007276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6377568.5899999999</v>
      </c>
      <c r="D637" s="1">
        <f>'PR-RAS'!E643</f>
        <v>2848294.67</v>
      </c>
      <c r="E637" s="1">
        <v>0</v>
      </c>
      <c r="F637" s="1">
        <v>0</v>
      </c>
      <c r="G637" s="2">
        <f t="shared" si="14"/>
        <v>7679164.4434799999</v>
      </c>
      <c r="H637" s="2">
        <f t="shared" si="15"/>
        <v>0.74000000022351742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2038892.6600000001</v>
      </c>
      <c r="D638" s="1">
        <f>'PR-RAS'!E644</f>
        <v>1850511.7499999998</v>
      </c>
      <c r="E638" s="1">
        <v>0</v>
      </c>
      <c r="F638" s="1">
        <v>0</v>
      </c>
      <c r="G638" s="2">
        <f t="shared" si="14"/>
        <v>3656326.5939200004</v>
      </c>
      <c r="H638" s="2">
        <f t="shared" si="15"/>
        <v>0.59000000008381903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4338675.93</v>
      </c>
      <c r="D639" s="1">
        <f>'PR-RAS'!E645</f>
        <v>997782.92000000016</v>
      </c>
      <c r="E639" s="1">
        <v>0</v>
      </c>
      <c r="F639" s="1">
        <v>0</v>
      </c>
      <c r="G639" s="2">
        <f t="shared" si="14"/>
        <v>4041246.24926</v>
      </c>
      <c r="H639" s="2">
        <f t="shared" si="15"/>
        <v>0.15000000013969839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257117.41999999993</v>
      </c>
      <c r="E641" s="1">
        <v>0</v>
      </c>
      <c r="F641" s="1">
        <v>0</v>
      </c>
      <c r="G641" s="2">
        <f t="shared" si="14"/>
        <v>329110.29759999993</v>
      </c>
      <c r="H641" s="2">
        <f t="shared" si="15"/>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3406543.55</v>
      </c>
      <c r="D642" s="1">
        <f>'PR-RAS'!E648</f>
        <v>0</v>
      </c>
      <c r="E642" s="1">
        <v>0</v>
      </c>
      <c r="F642" s="1">
        <v>0</v>
      </c>
      <c r="G642" s="2">
        <f t="shared" si="14"/>
        <v>2183594.41555</v>
      </c>
      <c r="H642" s="2">
        <f t="shared" si="15"/>
        <v>0.45000000018626451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932132.37999999989</v>
      </c>
      <c r="D643" s="1">
        <f>'PR-RAS'!E649</f>
        <v>1254900.3400000001</v>
      </c>
      <c r="E643" s="1">
        <v>0</v>
      </c>
      <c r="F643" s="1">
        <v>0</v>
      </c>
      <c r="G643" s="2">
        <f t="shared" si="14"/>
        <v>2209721.02452</v>
      </c>
      <c r="H643" s="2">
        <f t="shared" si="15"/>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136537.22</v>
      </c>
      <c r="D646" s="1">
        <f>'PR-RAS'!E653</f>
        <v>1323848.93</v>
      </c>
      <c r="E646" s="1">
        <v>0</v>
      </c>
      <c r="F646" s="1">
        <v>0</v>
      </c>
      <c r="G646" s="2">
        <f t="shared" si="14"/>
        <v>1795831.6266000001</v>
      </c>
      <c r="H646" s="2">
        <f t="shared" si="15"/>
        <v>0.29000000006635673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6420925.71</v>
      </c>
      <c r="D647" s="1">
        <f>'PR-RAS'!E654</f>
        <v>3164191.97</v>
      </c>
      <c r="E647" s="1">
        <v>0</v>
      </c>
      <c r="F647" s="1">
        <v>0</v>
      </c>
      <c r="G647" s="2">
        <f t="shared" si="14"/>
        <v>8236054.0339000002</v>
      </c>
      <c r="H647" s="2">
        <f t="shared" si="15"/>
        <v>0.31999999983236194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5200736.1900000004</v>
      </c>
      <c r="D648" s="1">
        <f>'PR-RAS'!E655</f>
        <v>2915734.05</v>
      </c>
      <c r="E648" s="1">
        <v>0</v>
      </c>
      <c r="F648" s="1">
        <v>0</v>
      </c>
      <c r="G648" s="2">
        <f t="shared" si="14"/>
        <v>7137836.1756299995</v>
      </c>
      <c r="H648" s="2">
        <f t="shared" si="15"/>
        <v>0.24000000022351742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1356726.7399999993</v>
      </c>
      <c r="D649" s="1">
        <f>'PR-RAS'!E656</f>
        <v>1572306.8500000006</v>
      </c>
      <c r="E649" s="1">
        <v>0</v>
      </c>
      <c r="F649" s="1">
        <v>0</v>
      </c>
      <c r="G649" s="2">
        <f t="shared" si="14"/>
        <v>2916868.6051200004</v>
      </c>
      <c r="H649" s="2">
        <f t="shared" si="15"/>
        <v>0.41000000014901161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52</v>
      </c>
      <c r="D651" s="1">
        <f>'PR-RAS'!E658</f>
        <v>61</v>
      </c>
      <c r="E651" s="1">
        <v>0</v>
      </c>
      <c r="F651" s="1">
        <v>0</v>
      </c>
      <c r="G651" s="2">
        <f t="shared" si="14"/>
        <v>113.10000000000001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52</v>
      </c>
      <c r="D653" s="1">
        <f>'PR-RAS'!E660</f>
        <v>61</v>
      </c>
      <c r="E653" s="1">
        <v>0</v>
      </c>
      <c r="F653" s="1">
        <v>0</v>
      </c>
      <c r="G653" s="2">
        <f t="shared" si="14"/>
        <v>113.44800000000001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20465.86</v>
      </c>
      <c r="D676" s="1">
        <f>'PR-RAS'!E683</f>
        <v>32560</v>
      </c>
      <c r="E676" s="1">
        <v>0</v>
      </c>
      <c r="F676" s="1">
        <v>0</v>
      </c>
      <c r="G676" s="2">
        <f t="shared" si="14"/>
        <v>57770.455500000004</v>
      </c>
      <c r="H676" s="2">
        <f t="shared" si="15"/>
        <v>0.13999999999941792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778908.51</v>
      </c>
      <c r="E679" s="1">
        <v>0</v>
      </c>
      <c r="F679" s="1">
        <v>0</v>
      </c>
      <c r="G679" s="2">
        <f t="shared" si="14"/>
        <v>1056199.9395600001</v>
      </c>
      <c r="H679" s="2">
        <f t="shared" si="15"/>
        <v>0.48999999999068677</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3835389.72</v>
      </c>
      <c r="D699" s="1">
        <f>'PR-RAS'!E706</f>
        <v>0</v>
      </c>
      <c r="E699" s="1">
        <v>0</v>
      </c>
      <c r="F699" s="1">
        <v>0</v>
      </c>
      <c r="G699" s="2">
        <f t="shared" si="14"/>
        <v>2677102.0245599998</v>
      </c>
      <c r="H699" s="2">
        <f t="shared" si="15"/>
        <v>0.27999999979510903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2800</v>
      </c>
      <c r="D726" s="1">
        <f>'PR-RAS'!E733</f>
        <v>2382.5</v>
      </c>
      <c r="E726" s="1">
        <v>0</v>
      </c>
      <c r="F726" s="1">
        <v>0</v>
      </c>
      <c r="G726" s="2">
        <f t="shared" si="14"/>
        <v>5484.625</v>
      </c>
      <c r="H726" s="2">
        <f t="shared" si="15"/>
        <v>0.5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14561.28</v>
      </c>
      <c r="D727" s="1">
        <f>'PR-RAS'!E734</f>
        <v>17436.55</v>
      </c>
      <c r="E727" s="1">
        <v>0</v>
      </c>
      <c r="F727" s="1">
        <v>0</v>
      </c>
      <c r="G727" s="2">
        <f t="shared" si="14"/>
        <v>35889.359879999996</v>
      </c>
      <c r="H727" s="2">
        <f t="shared" si="15"/>
        <v>0.73000000000138243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55</v>
      </c>
      <c r="D729" s="1">
        <f>'PR-RAS'!E736</f>
        <v>3697</v>
      </c>
      <c r="E729" s="1">
        <v>0</v>
      </c>
      <c r="F729" s="1">
        <v>0</v>
      </c>
      <c r="G729" s="2">
        <f t="shared" si="14"/>
        <v>5422.8720000000003</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4463.1000000000004</v>
      </c>
      <c r="E731" s="1">
        <v>0</v>
      </c>
      <c r="F731" s="1">
        <v>0</v>
      </c>
      <c r="G731" s="2">
        <f t="shared" si="14"/>
        <v>6516.1260000000002</v>
      </c>
      <c r="H731" s="2">
        <f t="shared" si="15"/>
        <v>0.1000000000003638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7062</v>
      </c>
      <c r="D732" s="1">
        <f>'PR-RAS'!E739</f>
        <v>27218.44</v>
      </c>
      <c r="E732" s="1">
        <v>0</v>
      </c>
      <c r="F732" s="1">
        <v>0</v>
      </c>
      <c r="G732" s="2">
        <f t="shared" si="14"/>
        <v>44955.681279999997</v>
      </c>
      <c r="H732" s="2">
        <f t="shared" si="15"/>
        <v>0.43999999999869033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517.19000000000005</v>
      </c>
      <c r="D734" s="1">
        <f>'PR-RAS'!E741</f>
        <v>465.3</v>
      </c>
      <c r="E734" s="1">
        <v>0</v>
      </c>
      <c r="F734" s="1">
        <v>0</v>
      </c>
      <c r="G734" s="2">
        <f t="shared" si="14"/>
        <v>1061.2300699999998</v>
      </c>
      <c r="H734" s="2">
        <f t="shared" si="15"/>
        <v>0.49000000000006594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313.44</v>
      </c>
      <c r="D735" s="1">
        <f>'PR-RAS'!E742</f>
        <v>2982.89</v>
      </c>
      <c r="E735" s="1">
        <v>0</v>
      </c>
      <c r="F735" s="1">
        <v>0</v>
      </c>
      <c r="G735" s="2">
        <f t="shared" si="14"/>
        <v>4608.9474799999998</v>
      </c>
      <c r="H735" s="2">
        <f t="shared" si="15"/>
        <v>0.55000000000012506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38.93</v>
      </c>
      <c r="E736" s="1">
        <v>0</v>
      </c>
      <c r="F736" s="1">
        <v>0</v>
      </c>
      <c r="G736" s="2">
        <f t="shared" ref="G736:G737" si="28">(B736/1000)*(C736*1+D736*2)</f>
        <v>57.2271</v>
      </c>
      <c r="H736" s="2">
        <f t="shared" ref="H736:H737" si="29">ABS(C736-ROUND(C736,0))+ABS(D736-ROUND(D736,0))</f>
        <v>7.0000000000000284E-2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1084654.6200000001</v>
      </c>
      <c r="D1582" s="6"/>
      <c r="E1582" s="6">
        <v>0</v>
      </c>
      <c r="F1582" s="6">
        <v>0</v>
      </c>
      <c r="G1582" s="7">
        <f t="shared" ref="G1582:G1686" si="70">B1582/1000*C1582</f>
        <v>1084.65462</v>
      </c>
      <c r="H1582" s="7">
        <f t="shared" ref="H1582:H1686" si="71">ABS(C1582-ROUND(C1582,0))</f>
        <v>0.37999999988824129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1896404.8199999998</v>
      </c>
      <c r="D1583" s="1">
        <v>0</v>
      </c>
      <c r="E1583" s="1">
        <v>0</v>
      </c>
      <c r="F1583" s="1">
        <v>0</v>
      </c>
      <c r="G1583" s="2">
        <f t="shared" si="70"/>
        <v>3792.8096399999999</v>
      </c>
      <c r="H1583" s="2">
        <f t="shared" si="71"/>
        <v>0.18000000016763806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1734446.91</v>
      </c>
      <c r="D1585" s="1">
        <v>0</v>
      </c>
      <c r="E1585" s="1">
        <v>0</v>
      </c>
      <c r="F1585" s="1">
        <v>0</v>
      </c>
      <c r="G1585" s="2">
        <f t="shared" si="70"/>
        <v>6937.7876399999996</v>
      </c>
      <c r="H1585" s="2">
        <f t="shared" si="71"/>
        <v>9.0000000083819032E-2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1325749.3</v>
      </c>
      <c r="D1586" s="1">
        <v>0</v>
      </c>
      <c r="E1586" s="1">
        <v>0</v>
      </c>
      <c r="F1586" s="1">
        <v>0</v>
      </c>
      <c r="G1586" s="2">
        <f t="shared" si="70"/>
        <v>6628.7465000000002</v>
      </c>
      <c r="H1586" s="2">
        <f t="shared" si="71"/>
        <v>0.30000000004656613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343212.29</v>
      </c>
      <c r="D1587" s="1">
        <v>0</v>
      </c>
      <c r="E1587" s="1">
        <v>0</v>
      </c>
      <c r="F1587" s="1">
        <v>0</v>
      </c>
      <c r="G1587" s="2">
        <f t="shared" si="70"/>
        <v>2059.2737400000001</v>
      </c>
      <c r="H1587" s="2">
        <f t="shared" si="71"/>
        <v>0.28999999997904524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899.68</v>
      </c>
      <c r="D1588" s="1">
        <v>0</v>
      </c>
      <c r="E1588" s="1">
        <v>0</v>
      </c>
      <c r="F1588" s="1">
        <v>0</v>
      </c>
      <c r="G1588" s="2">
        <f t="shared" si="70"/>
        <v>6.2977599999999994</v>
      </c>
      <c r="H1588" s="2">
        <f t="shared" si="71"/>
        <v>0.32000000000005002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64585.64</v>
      </c>
      <c r="D1593" s="1">
        <v>0</v>
      </c>
      <c r="E1593" s="1">
        <v>0</v>
      </c>
      <c r="F1593" s="1">
        <v>0</v>
      </c>
      <c r="G1593" s="2">
        <f t="shared" si="70"/>
        <v>775.02768000000003</v>
      </c>
      <c r="H1593" s="2">
        <f t="shared" si="71"/>
        <v>0.36000000000058208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161957.91</v>
      </c>
      <c r="D1594" s="1">
        <v>0</v>
      </c>
      <c r="E1594" s="1">
        <v>0</v>
      </c>
      <c r="F1594" s="1">
        <v>0</v>
      </c>
      <c r="G1594" s="2">
        <f t="shared" si="70"/>
        <v>2105.4528299999997</v>
      </c>
      <c r="H1594" s="2">
        <f t="shared" si="71"/>
        <v>8.999999999650754E-2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2651907.4</v>
      </c>
      <c r="D1602" s="1">
        <v>0</v>
      </c>
      <c r="E1602" s="1">
        <v>0</v>
      </c>
      <c r="F1602" s="1">
        <v>0</v>
      </c>
      <c r="G1602" s="2">
        <f t="shared" si="70"/>
        <v>55690.055400000005</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1694636.01</v>
      </c>
      <c r="D1604" s="1">
        <v>0</v>
      </c>
      <c r="E1604" s="1">
        <v>0</v>
      </c>
      <c r="F1604" s="1">
        <v>0</v>
      </c>
      <c r="G1604" s="2">
        <f t="shared" si="70"/>
        <v>38976.628230000002</v>
      </c>
      <c r="H1604" s="2">
        <f t="shared" si="71"/>
        <v>1.0000000009313226E-2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1304259.58</v>
      </c>
      <c r="D1605" s="1">
        <v>0</v>
      </c>
      <c r="E1605" s="1">
        <v>0</v>
      </c>
      <c r="F1605" s="1">
        <v>0</v>
      </c>
      <c r="G1605" s="2">
        <f t="shared" si="70"/>
        <v>31302.229920000002</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324982.03000000003</v>
      </c>
      <c r="D1606" s="1">
        <v>0</v>
      </c>
      <c r="E1606" s="1">
        <v>0</v>
      </c>
      <c r="F1606" s="1">
        <v>0</v>
      </c>
      <c r="G1606" s="2">
        <f t="shared" si="70"/>
        <v>8124.5507500000012</v>
      </c>
      <c r="H1606" s="2">
        <f t="shared" si="71"/>
        <v>3.0000000027939677E-2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979.71</v>
      </c>
      <c r="D1607" s="1">
        <v>0</v>
      </c>
      <c r="E1607" s="1">
        <v>0</v>
      </c>
      <c r="F1607" s="1">
        <v>0</v>
      </c>
      <c r="G1607" s="2">
        <f t="shared" si="70"/>
        <v>25.472459999999998</v>
      </c>
      <c r="H1607" s="2">
        <f t="shared" si="71"/>
        <v>0.28999999999996362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64414.69</v>
      </c>
      <c r="D1612" s="1">
        <v>0</v>
      </c>
      <c r="E1612" s="1">
        <v>0</v>
      </c>
      <c r="F1612" s="1">
        <v>0</v>
      </c>
      <c r="G1612" s="2">
        <f t="shared" si="70"/>
        <v>1996.8553900000002</v>
      </c>
      <c r="H1612" s="2">
        <f t="shared" si="71"/>
        <v>0.30999999999767169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252149.21</v>
      </c>
      <c r="D1613" s="1">
        <v>0</v>
      </c>
      <c r="E1613" s="1">
        <v>0</v>
      </c>
      <c r="F1613" s="1">
        <v>0</v>
      </c>
      <c r="G1613" s="2">
        <f t="shared" si="70"/>
        <v>8068.7747200000003</v>
      </c>
      <c r="H1613" s="2">
        <f t="shared" si="71"/>
        <v>0.20999999999185093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705122.18</v>
      </c>
      <c r="D1620" s="1">
        <v>0</v>
      </c>
      <c r="E1620" s="1">
        <v>0</v>
      </c>
      <c r="F1620" s="1">
        <v>0</v>
      </c>
      <c r="G1620" s="2">
        <f>B1620/1000*C1620</f>
        <v>27499.765020000003</v>
      </c>
      <c r="H1620" s="2">
        <f>ABS(C1620-ROUND(C1620,0))</f>
        <v>0.18000000005122274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329152.04000000004</v>
      </c>
      <c r="D1621" s="1">
        <v>0</v>
      </c>
      <c r="E1621" s="1">
        <v>0</v>
      </c>
      <c r="F1621" s="1">
        <v>0</v>
      </c>
      <c r="G1621" s="2">
        <f t="shared" si="70"/>
        <v>13166.081600000001</v>
      </c>
      <c r="H1621" s="2">
        <f t="shared" si="71"/>
        <v>4.0000000037252903E-2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329152.03999999998</v>
      </c>
      <c r="D1681" s="1">
        <v>0</v>
      </c>
      <c r="E1681" s="1">
        <v>0</v>
      </c>
      <c r="F1681" s="1">
        <v>0</v>
      </c>
      <c r="G1681" s="2">
        <f t="shared" si="70"/>
        <v>32915.203999999998</v>
      </c>
      <c r="H1681" s="2">
        <f t="shared" si="71"/>
        <v>3.9999999979045242E-2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329152.03999999998</v>
      </c>
      <c r="D1683" s="1">
        <v>0</v>
      </c>
      <c r="E1683" s="1">
        <v>0</v>
      </c>
      <c r="F1683" s="1">
        <v>0</v>
      </c>
      <c r="G1683" s="2">
        <f t="shared" si="70"/>
        <v>33573.508079999992</v>
      </c>
      <c r="H1683" s="2">
        <f t="shared" si="71"/>
        <v>3.9999999979045242E-2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24963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6377568.5899999999</v>
      </c>
      <c r="I16" s="298">
        <f>'PR-RAS'!E6</f>
        <v>2847138.67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1084594.4300000002</v>
      </c>
      <c r="I17" s="298">
        <f>'PR-RAS'!E152</f>
        <v>1693868.5999999999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932132.37999999989</v>
      </c>
      <c r="I18" s="298">
        <f>'PR-RAS'!E649</f>
        <v>1254900.3400000001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1084654.6200000001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329152.04000000004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329152.03999999998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2"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6377568.5899999999</v>
      </c>
      <c r="E6" s="59">
        <f>E7+E43+E49+E82+E106+E125+E134+E140</f>
        <v>2847138.67</v>
      </c>
      <c r="F6" s="44">
        <f t="shared" ref="F6:F132" si="0">IF(D6&lt;&gt;0,IF(E6/D6&gt;=100,"&gt;&gt;100",E6/D6*100),"-")</f>
        <v>44.64301135803229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3855855.58</v>
      </c>
      <c r="E49" s="59">
        <f>E50+E53+E58+E61+E64+E68+E71+E74+E77</f>
        <v>815001.01</v>
      </c>
      <c r="F49" s="44">
        <f t="shared" si="0"/>
        <v>21.136709949079577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3532.5</v>
      </c>
      <c r="F53" s="44" t="str">
        <f t="shared" si="0"/>
        <v>-</v>
      </c>
    </row>
    <row r="54" spans="1:6" ht="12.75" customHeight="1" x14ac:dyDescent="0.2">
      <c r="A54" s="62">
        <v>6321</v>
      </c>
      <c r="B54" s="64" t="s">
        <v>159</v>
      </c>
      <c r="C54" s="267" t="s">
        <v>160</v>
      </c>
      <c r="D54" s="193">
        <v>0</v>
      </c>
      <c r="E54" s="193">
        <v>3532.5</v>
      </c>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20465.86</v>
      </c>
      <c r="E68" s="59">
        <f t="shared" si="11"/>
        <v>811468.51</v>
      </c>
      <c r="F68" s="44">
        <f t="shared" si="0"/>
        <v>3964.9861281177527</v>
      </c>
    </row>
    <row r="69" spans="1:6" ht="12.75" customHeight="1" x14ac:dyDescent="0.2">
      <c r="A69" s="62" t="s">
        <v>189</v>
      </c>
      <c r="B69" s="63" t="s">
        <v>190</v>
      </c>
      <c r="C69" s="267" t="s">
        <v>189</v>
      </c>
      <c r="D69" s="193">
        <v>20465.86</v>
      </c>
      <c r="E69" s="193">
        <v>32560</v>
      </c>
      <c r="F69" s="44">
        <f t="shared" si="0"/>
        <v>159.09421837147326</v>
      </c>
    </row>
    <row r="70" spans="1:6" ht="24" x14ac:dyDescent="0.2">
      <c r="A70" s="62" t="s">
        <v>191</v>
      </c>
      <c r="B70" s="63" t="s">
        <v>192</v>
      </c>
      <c r="C70" s="267" t="s">
        <v>191</v>
      </c>
      <c r="D70" s="193">
        <v>0</v>
      </c>
      <c r="E70" s="193">
        <v>778908.51</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3835389.72</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3835389.72</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6052.13</v>
      </c>
      <c r="E82" s="59">
        <f t="shared" si="15"/>
        <v>5985.11</v>
      </c>
      <c r="F82" s="44">
        <f t="shared" si="0"/>
        <v>98.892621275484828</v>
      </c>
    </row>
    <row r="83" spans="1:6" ht="12.75" customHeight="1" x14ac:dyDescent="0.2">
      <c r="A83" s="62">
        <v>641</v>
      </c>
      <c r="B83" s="63" t="s">
        <v>217</v>
      </c>
      <c r="C83" s="267" t="s">
        <v>218</v>
      </c>
      <c r="D83" s="59">
        <f t="shared" ref="D83:E83" si="16">SUM(D84:D90)</f>
        <v>6052.13</v>
      </c>
      <c r="E83" s="59">
        <f t="shared" si="16"/>
        <v>5985.11</v>
      </c>
      <c r="F83" s="44">
        <f t="shared" si="0"/>
        <v>98.892621275484828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0.06</v>
      </c>
      <c r="E85" s="193">
        <v>0.11</v>
      </c>
      <c r="F85" s="44">
        <f t="shared" si="0"/>
        <v>183.33333333333334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67.069999999999993</v>
      </c>
      <c r="E87" s="193"/>
      <c r="F87" s="44">
        <f t="shared" si="0"/>
        <v>0</v>
      </c>
    </row>
    <row r="88" spans="1:6" ht="12.75" customHeight="1" x14ac:dyDescent="0.2">
      <c r="A88" s="62">
        <v>6416</v>
      </c>
      <c r="B88" s="63" t="s">
        <v>227</v>
      </c>
      <c r="C88" s="267" t="s">
        <v>228</v>
      </c>
      <c r="D88" s="193">
        <v>5985</v>
      </c>
      <c r="E88" s="193">
        <v>5985</v>
      </c>
      <c r="F88" s="44">
        <f t="shared" si="0"/>
        <v>100</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20670.16</v>
      </c>
      <c r="E106" s="59">
        <f>E107+E112+E120+E124</f>
        <v>8000</v>
      </c>
      <c r="F106" s="44">
        <f t="shared" si="0"/>
        <v>38.703135340993974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20670.16</v>
      </c>
      <c r="E112" s="59">
        <f t="shared" si="20"/>
        <v>8000</v>
      </c>
      <c r="F112" s="44">
        <f t="shared" si="0"/>
        <v>38.703135340993974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20670.16</v>
      </c>
      <c r="E117" s="193">
        <v>8000</v>
      </c>
      <c r="F117" s="44">
        <f t="shared" si="0"/>
        <v>38.703135340993974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99303.11</v>
      </c>
      <c r="E125" s="59">
        <f t="shared" si="22"/>
        <v>426549.52</v>
      </c>
      <c r="F125" s="44">
        <f t="shared" si="0"/>
        <v>429.54296194751606</v>
      </c>
    </row>
    <row r="126" spans="1:6" ht="12.75" customHeight="1" x14ac:dyDescent="0.2">
      <c r="A126" s="62">
        <v>661</v>
      </c>
      <c r="B126" s="64" t="s">
        <v>303</v>
      </c>
      <c r="C126" s="267" t="s">
        <v>304</v>
      </c>
      <c r="D126" s="59">
        <f t="shared" ref="D126:E126" si="23">SUM(D127:D128)</f>
        <v>77303.11</v>
      </c>
      <c r="E126" s="59">
        <f t="shared" si="23"/>
        <v>380039.52</v>
      </c>
      <c r="F126" s="44">
        <f t="shared" si="0"/>
        <v>491.62254920921038</v>
      </c>
    </row>
    <row r="127" spans="1:6" ht="12.75" customHeight="1" x14ac:dyDescent="0.2">
      <c r="A127" s="62">
        <v>6614</v>
      </c>
      <c r="B127" s="64" t="s">
        <v>305</v>
      </c>
      <c r="C127" s="267" t="s">
        <v>306</v>
      </c>
      <c r="D127" s="193">
        <v>121.15</v>
      </c>
      <c r="E127" s="193">
        <v>22954.84</v>
      </c>
      <c r="F127" s="44" t="str">
        <f t="shared" si="0"/>
        <v>&gt;&gt;100</v>
      </c>
    </row>
    <row r="128" spans="1:6" ht="12.75" customHeight="1" x14ac:dyDescent="0.2">
      <c r="A128" s="62">
        <v>6615</v>
      </c>
      <c r="B128" s="64" t="s">
        <v>307</v>
      </c>
      <c r="C128" s="267" t="s">
        <v>308</v>
      </c>
      <c r="D128" s="193">
        <v>77181.960000000006</v>
      </c>
      <c r="E128" s="193">
        <v>357084.68</v>
      </c>
      <c r="F128" s="44">
        <f t="shared" si="0"/>
        <v>462.65303446556675</v>
      </c>
    </row>
    <row r="129" spans="1:6" ht="36" x14ac:dyDescent="0.2">
      <c r="A129" s="62">
        <v>663</v>
      </c>
      <c r="B129" s="181" t="s">
        <v>309</v>
      </c>
      <c r="C129" s="267" t="s">
        <v>310</v>
      </c>
      <c r="D129" s="59">
        <f t="shared" ref="D129:E129" si="24">SUM(D130:D133)</f>
        <v>22000</v>
      </c>
      <c r="E129" s="59">
        <f t="shared" si="24"/>
        <v>46510</v>
      </c>
      <c r="F129" s="44">
        <f t="shared" si="0"/>
        <v>211.40909090909093</v>
      </c>
    </row>
    <row r="130" spans="1:6" ht="12.75" customHeight="1" x14ac:dyDescent="0.2">
      <c r="A130" s="62">
        <v>6631</v>
      </c>
      <c r="B130" s="64" t="s">
        <v>311</v>
      </c>
      <c r="C130" s="267" t="s">
        <v>312</v>
      </c>
      <c r="D130" s="193">
        <v>22000</v>
      </c>
      <c r="E130" s="193"/>
      <c r="F130" s="44">
        <f t="shared" si="0"/>
        <v>0</v>
      </c>
    </row>
    <row r="131" spans="1:6" ht="12.75" customHeight="1" x14ac:dyDescent="0.2">
      <c r="A131" s="62">
        <v>6632</v>
      </c>
      <c r="B131" s="181" t="s">
        <v>313</v>
      </c>
      <c r="C131" s="267" t="s">
        <v>314</v>
      </c>
      <c r="D131" s="193">
        <v>0</v>
      </c>
      <c r="E131" s="193">
        <v>46510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2395687.6100000003</v>
      </c>
      <c r="E134" s="59">
        <f t="shared" si="25"/>
        <v>1591603.03</v>
      </c>
      <c r="F134" s="44">
        <f t="shared" ref="F134:F229" si="26">IF(D134&lt;&gt;0,IF(E134/D134&gt;=100,"&gt;&gt;100",E134/D134*100),"-")</f>
        <v>66.43616735990048</v>
      </c>
    </row>
    <row r="135" spans="1:6" ht="24" x14ac:dyDescent="0.2">
      <c r="A135" s="62">
        <v>671</v>
      </c>
      <c r="B135" s="181" t="s">
        <v>321</v>
      </c>
      <c r="C135" s="267" t="s">
        <v>322</v>
      </c>
      <c r="D135" s="59">
        <f t="shared" ref="D135:E135" si="27">SUM(D136:D138)</f>
        <v>2395687.6100000003</v>
      </c>
      <c r="E135" s="59">
        <f t="shared" si="27"/>
        <v>1591603.03</v>
      </c>
      <c r="F135" s="44">
        <f t="shared" si="26"/>
        <v>66.43616735990048</v>
      </c>
    </row>
    <row r="136" spans="1:6" ht="12.75" customHeight="1" x14ac:dyDescent="0.2">
      <c r="A136" s="62">
        <v>6711</v>
      </c>
      <c r="B136" s="64" t="s">
        <v>323</v>
      </c>
      <c r="C136" s="267" t="s">
        <v>324</v>
      </c>
      <c r="D136" s="193">
        <v>1255687.6100000001</v>
      </c>
      <c r="E136" s="193">
        <v>1422223.57</v>
      </c>
      <c r="F136" s="44">
        <f t="shared" si="26"/>
        <v>113.26253111631802</v>
      </c>
    </row>
    <row r="137" spans="1:6" ht="24" x14ac:dyDescent="0.2">
      <c r="A137" s="62">
        <v>6712</v>
      </c>
      <c r="B137" s="181" t="s">
        <v>325</v>
      </c>
      <c r="C137" s="267" t="s">
        <v>326</v>
      </c>
      <c r="D137" s="193">
        <v>1140000</v>
      </c>
      <c r="E137" s="193">
        <v>169379.46</v>
      </c>
      <c r="F137" s="44">
        <f t="shared" si="26"/>
        <v>14.857847368421051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1084594.4300000002</v>
      </c>
      <c r="E152" s="59">
        <f>E153+E164+E202+E221+E230+E262+E273</f>
        <v>1693868.5999999999</v>
      </c>
      <c r="F152" s="44">
        <f t="shared" si="26"/>
        <v>156.17529955413838</v>
      </c>
    </row>
    <row r="153" spans="1:6" ht="12.75" customHeight="1" x14ac:dyDescent="0.2">
      <c r="A153" s="62">
        <v>31</v>
      </c>
      <c r="B153" s="63" t="s">
        <v>356</v>
      </c>
      <c r="C153" s="267" t="s">
        <v>357</v>
      </c>
      <c r="D153" s="59">
        <f t="shared" ref="D153:E153" si="30">D154+D159+D160</f>
        <v>887558.87000000011</v>
      </c>
      <c r="E153" s="59">
        <f t="shared" si="30"/>
        <v>1323359.92</v>
      </c>
      <c r="F153" s="44">
        <f t="shared" si="26"/>
        <v>149.10108666932703</v>
      </c>
    </row>
    <row r="154" spans="1:6" ht="12.75" customHeight="1" x14ac:dyDescent="0.2">
      <c r="A154" s="62">
        <v>311</v>
      </c>
      <c r="B154" s="63" t="s">
        <v>358</v>
      </c>
      <c r="C154" s="267" t="s">
        <v>359</v>
      </c>
      <c r="D154" s="59">
        <f t="shared" ref="D154:E154" si="31">SUM(D155:D158)</f>
        <v>722406.41</v>
      </c>
      <c r="E154" s="59">
        <f t="shared" si="31"/>
        <v>1062130.6599999999</v>
      </c>
      <c r="F154" s="44">
        <f t="shared" si="26"/>
        <v>147.02674911204068</v>
      </c>
    </row>
    <row r="155" spans="1:6" ht="12.75" customHeight="1" x14ac:dyDescent="0.2">
      <c r="A155" s="62">
        <v>3111</v>
      </c>
      <c r="B155" s="63" t="s">
        <v>360</v>
      </c>
      <c r="C155" s="267" t="s">
        <v>361</v>
      </c>
      <c r="D155" s="193">
        <v>722406.41</v>
      </c>
      <c r="E155" s="193">
        <v>1028148.71</v>
      </c>
      <c r="F155" s="44">
        <f t="shared" si="26"/>
        <v>142.32275569094134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33981.949999999997</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45955.54</v>
      </c>
      <c r="E159" s="193">
        <v>88152.07</v>
      </c>
      <c r="F159" s="44">
        <f t="shared" si="26"/>
        <v>191.820333304755</v>
      </c>
    </row>
    <row r="160" spans="1:6" ht="12.75" customHeight="1" x14ac:dyDescent="0.2">
      <c r="A160" s="62">
        <v>313</v>
      </c>
      <c r="B160" s="64" t="s">
        <v>370</v>
      </c>
      <c r="C160" s="267" t="s">
        <v>371</v>
      </c>
      <c r="D160" s="59">
        <f t="shared" ref="D160:E160" si="32">SUM(D161:D163)</f>
        <v>119196.92</v>
      </c>
      <c r="E160" s="59">
        <f t="shared" si="32"/>
        <v>173077.19</v>
      </c>
      <c r="F160" s="44">
        <f t="shared" si="26"/>
        <v>145.20273678212493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119196.92</v>
      </c>
      <c r="E162" s="193">
        <v>173077.19</v>
      </c>
      <c r="F162" s="44">
        <f t="shared" si="26"/>
        <v>145.20273678212493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196426.62</v>
      </c>
      <c r="E164" s="59">
        <f>E165+E170+E178+E188+E189+E194</f>
        <v>369392.44999999995</v>
      </c>
      <c r="F164" s="44">
        <f t="shared" si="26"/>
        <v>188.05620643474901</v>
      </c>
    </row>
    <row r="165" spans="1:6" ht="12.75" customHeight="1" x14ac:dyDescent="0.2">
      <c r="A165" s="62">
        <v>321</v>
      </c>
      <c r="B165" s="63" t="s">
        <v>380</v>
      </c>
      <c r="C165" s="267" t="s">
        <v>381</v>
      </c>
      <c r="D165" s="59">
        <f t="shared" ref="D165:E165" si="33">SUM(D166:D169)</f>
        <v>45329.36</v>
      </c>
      <c r="E165" s="59">
        <f t="shared" si="33"/>
        <v>58885.440000000002</v>
      </c>
      <c r="F165" s="44">
        <f t="shared" si="26"/>
        <v>129.90573879710635</v>
      </c>
    </row>
    <row r="166" spans="1:6" ht="12.75" customHeight="1" x14ac:dyDescent="0.2">
      <c r="A166" s="62">
        <v>3211</v>
      </c>
      <c r="B166" s="63" t="s">
        <v>382</v>
      </c>
      <c r="C166" s="267" t="s">
        <v>383</v>
      </c>
      <c r="D166" s="193">
        <v>18597.580000000002</v>
      </c>
      <c r="E166" s="193">
        <v>20965.14</v>
      </c>
      <c r="F166" s="44">
        <f t="shared" si="26"/>
        <v>112.73047353472869</v>
      </c>
    </row>
    <row r="167" spans="1:6" ht="12.75" customHeight="1" x14ac:dyDescent="0.2">
      <c r="A167" s="62">
        <v>3212</v>
      </c>
      <c r="B167" s="63" t="s">
        <v>384</v>
      </c>
      <c r="C167" s="267" t="s">
        <v>385</v>
      </c>
      <c r="D167" s="193">
        <v>14561.28</v>
      </c>
      <c r="E167" s="193">
        <v>17436.55</v>
      </c>
      <c r="F167" s="44">
        <f t="shared" si="26"/>
        <v>119.74599760460617</v>
      </c>
    </row>
    <row r="168" spans="1:6" ht="12.75" customHeight="1" x14ac:dyDescent="0.2">
      <c r="A168" s="62">
        <v>3213</v>
      </c>
      <c r="B168" s="63" t="s">
        <v>386</v>
      </c>
      <c r="C168" s="267" t="s">
        <v>387</v>
      </c>
      <c r="D168" s="193">
        <v>685</v>
      </c>
      <c r="E168" s="193">
        <v>4161.75</v>
      </c>
      <c r="F168" s="44">
        <f t="shared" si="26"/>
        <v>607.55474452554745</v>
      </c>
    </row>
    <row r="169" spans="1:6" ht="12.75" customHeight="1" x14ac:dyDescent="0.2">
      <c r="A169" s="62">
        <v>3214</v>
      </c>
      <c r="B169" s="63" t="s">
        <v>388</v>
      </c>
      <c r="C169" s="267" t="s">
        <v>389</v>
      </c>
      <c r="D169" s="193">
        <v>11485.5</v>
      </c>
      <c r="E169" s="193">
        <v>16322</v>
      </c>
      <c r="F169" s="44">
        <f t="shared" si="26"/>
        <v>142.10961647294417</v>
      </c>
    </row>
    <row r="170" spans="1:6" ht="12.75" customHeight="1" x14ac:dyDescent="0.2">
      <c r="A170" s="62">
        <v>322</v>
      </c>
      <c r="B170" s="63" t="s">
        <v>390</v>
      </c>
      <c r="C170" s="267" t="s">
        <v>391</v>
      </c>
      <c r="D170" s="59">
        <f t="shared" ref="D170:E170" si="34">SUM(D171:D177)</f>
        <v>50989.82</v>
      </c>
      <c r="E170" s="59">
        <f t="shared" si="34"/>
        <v>91883.59</v>
      </c>
      <c r="F170" s="44">
        <f t="shared" si="26"/>
        <v>180.19987126842182</v>
      </c>
    </row>
    <row r="171" spans="1:6" ht="12.75" customHeight="1" x14ac:dyDescent="0.2">
      <c r="A171" s="62">
        <v>3221</v>
      </c>
      <c r="B171" s="63" t="s">
        <v>392</v>
      </c>
      <c r="C171" s="267" t="s">
        <v>393</v>
      </c>
      <c r="D171" s="193">
        <v>4310.0200000000004</v>
      </c>
      <c r="E171" s="193">
        <v>4798.45</v>
      </c>
      <c r="F171" s="44">
        <f t="shared" si="26"/>
        <v>111.33243001192568</v>
      </c>
    </row>
    <row r="172" spans="1:6" ht="12.75" customHeight="1" x14ac:dyDescent="0.2">
      <c r="A172" s="62">
        <v>3222</v>
      </c>
      <c r="B172" s="63" t="s">
        <v>394</v>
      </c>
      <c r="C172" s="267" t="s">
        <v>395</v>
      </c>
      <c r="D172" s="193">
        <v>3803.89</v>
      </c>
      <c r="E172" s="193">
        <v>29612.19</v>
      </c>
      <c r="F172" s="44">
        <f t="shared" si="26"/>
        <v>778.47124916861424</v>
      </c>
    </row>
    <row r="173" spans="1:6" ht="12.75" customHeight="1" x14ac:dyDescent="0.2">
      <c r="A173" s="62">
        <v>3223</v>
      </c>
      <c r="B173" s="64" t="s">
        <v>396</v>
      </c>
      <c r="C173" s="267" t="s">
        <v>397</v>
      </c>
      <c r="D173" s="193">
        <v>38088.31</v>
      </c>
      <c r="E173" s="193">
        <v>52441.279999999999</v>
      </c>
      <c r="F173" s="44">
        <f t="shared" si="26"/>
        <v>137.68339944723198</v>
      </c>
    </row>
    <row r="174" spans="1:6" ht="12.75" customHeight="1" x14ac:dyDescent="0.2">
      <c r="A174" s="62">
        <v>3224</v>
      </c>
      <c r="B174" s="64" t="s">
        <v>398</v>
      </c>
      <c r="C174" s="267" t="s">
        <v>399</v>
      </c>
      <c r="D174" s="193">
        <v>4779.6099999999997</v>
      </c>
      <c r="E174" s="193">
        <v>1332.48</v>
      </c>
      <c r="F174" s="44">
        <f t="shared" si="26"/>
        <v>27.878425227162889</v>
      </c>
    </row>
    <row r="175" spans="1:6" ht="12.75" customHeight="1" x14ac:dyDescent="0.2">
      <c r="A175" s="62">
        <v>3225</v>
      </c>
      <c r="B175" s="64" t="s">
        <v>400</v>
      </c>
      <c r="C175" s="267" t="s">
        <v>401</v>
      </c>
      <c r="D175" s="193">
        <v>7.99</v>
      </c>
      <c r="E175" s="193">
        <v>3193.73</v>
      </c>
      <c r="F175" s="44" t="str">
        <f t="shared" si="26"/>
        <v>&gt;&gt;100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505.46</v>
      </c>
      <c r="F177" s="44" t="str">
        <f t="shared" si="26"/>
        <v>-</v>
      </c>
    </row>
    <row r="178" spans="1:6" ht="12.75" customHeight="1" x14ac:dyDescent="0.2">
      <c r="A178" s="62">
        <v>323</v>
      </c>
      <c r="B178" s="64" t="s">
        <v>406</v>
      </c>
      <c r="C178" s="267" t="s">
        <v>407</v>
      </c>
      <c r="D178" s="59">
        <f t="shared" ref="D178:E178" si="35">SUM(D179:D187)</f>
        <v>84948.41</v>
      </c>
      <c r="E178" s="59">
        <f t="shared" si="35"/>
        <v>191727.08000000002</v>
      </c>
      <c r="F178" s="44">
        <f t="shared" si="26"/>
        <v>225.69825615335239</v>
      </c>
    </row>
    <row r="179" spans="1:6" ht="12.75" customHeight="1" x14ac:dyDescent="0.2">
      <c r="A179" s="62">
        <v>3231</v>
      </c>
      <c r="B179" s="64" t="s">
        <v>408</v>
      </c>
      <c r="C179" s="267" t="s">
        <v>409</v>
      </c>
      <c r="D179" s="193">
        <v>2727.97</v>
      </c>
      <c r="E179" s="193">
        <v>4478.72</v>
      </c>
      <c r="F179" s="44">
        <f t="shared" si="26"/>
        <v>164.17775855306328</v>
      </c>
    </row>
    <row r="180" spans="1:6" ht="12.75" customHeight="1" x14ac:dyDescent="0.2">
      <c r="A180" s="62">
        <v>3232</v>
      </c>
      <c r="B180" s="64" t="s">
        <v>410</v>
      </c>
      <c r="C180" s="267" t="s">
        <v>411</v>
      </c>
      <c r="D180" s="193">
        <v>6908.27</v>
      </c>
      <c r="E180" s="193">
        <v>32325.14</v>
      </c>
      <c r="F180" s="44">
        <f t="shared" si="26"/>
        <v>467.91946464165403</v>
      </c>
    </row>
    <row r="181" spans="1:6" ht="12.75" customHeight="1" x14ac:dyDescent="0.2">
      <c r="A181" s="62">
        <v>3233</v>
      </c>
      <c r="B181" s="64" t="s">
        <v>412</v>
      </c>
      <c r="C181" s="267" t="s">
        <v>413</v>
      </c>
      <c r="D181" s="193">
        <v>175</v>
      </c>
      <c r="E181" s="193"/>
      <c r="F181" s="44">
        <f t="shared" si="26"/>
        <v>0</v>
      </c>
    </row>
    <row r="182" spans="1:6" ht="12.75" customHeight="1" x14ac:dyDescent="0.2">
      <c r="A182" s="62">
        <v>3234</v>
      </c>
      <c r="B182" s="64" t="s">
        <v>414</v>
      </c>
      <c r="C182" s="267" t="s">
        <v>415</v>
      </c>
      <c r="D182" s="193">
        <v>4500.55</v>
      </c>
      <c r="E182" s="193">
        <v>6724.07</v>
      </c>
      <c r="F182" s="44">
        <f t="shared" si="26"/>
        <v>149.40551710346512</v>
      </c>
    </row>
    <row r="183" spans="1:6" ht="12.75" customHeight="1" x14ac:dyDescent="0.2">
      <c r="A183" s="62">
        <v>3235</v>
      </c>
      <c r="B183" s="63" t="s">
        <v>416</v>
      </c>
      <c r="C183" s="267" t="s">
        <v>417</v>
      </c>
      <c r="D183" s="193">
        <v>3232.66</v>
      </c>
      <c r="E183" s="193">
        <v>5112.9399999999996</v>
      </c>
      <c r="F183" s="44">
        <f t="shared" si="26"/>
        <v>158.16510242339126</v>
      </c>
    </row>
    <row r="184" spans="1:6" ht="12.75" customHeight="1" x14ac:dyDescent="0.2">
      <c r="A184" s="62">
        <v>3236</v>
      </c>
      <c r="B184" s="63" t="s">
        <v>418</v>
      </c>
      <c r="C184" s="267" t="s">
        <v>419</v>
      </c>
      <c r="D184" s="193">
        <v>55</v>
      </c>
      <c r="E184" s="193">
        <v>3697</v>
      </c>
      <c r="F184" s="44">
        <f t="shared" si="26"/>
        <v>6721.818181818182</v>
      </c>
    </row>
    <row r="185" spans="1:6" ht="12.75" customHeight="1" x14ac:dyDescent="0.2">
      <c r="A185" s="62">
        <v>3237</v>
      </c>
      <c r="B185" s="63" t="s">
        <v>420</v>
      </c>
      <c r="C185" s="267" t="s">
        <v>421</v>
      </c>
      <c r="D185" s="193">
        <v>14437</v>
      </c>
      <c r="E185" s="193">
        <v>42229.04</v>
      </c>
      <c r="F185" s="44">
        <f t="shared" si="26"/>
        <v>292.5056452171504</v>
      </c>
    </row>
    <row r="186" spans="1:6" ht="12.75" customHeight="1" x14ac:dyDescent="0.2">
      <c r="A186" s="62">
        <v>3238</v>
      </c>
      <c r="B186" s="63" t="s">
        <v>422</v>
      </c>
      <c r="C186" s="267" t="s">
        <v>423</v>
      </c>
      <c r="D186" s="193">
        <v>7584.13</v>
      </c>
      <c r="E186" s="193">
        <v>7503.65</v>
      </c>
      <c r="F186" s="44">
        <f t="shared" si="26"/>
        <v>98.93883675517165</v>
      </c>
    </row>
    <row r="187" spans="1:6" ht="12.75" customHeight="1" x14ac:dyDescent="0.2">
      <c r="A187" s="62">
        <v>3239</v>
      </c>
      <c r="B187" s="63" t="s">
        <v>424</v>
      </c>
      <c r="C187" s="267" t="s">
        <v>425</v>
      </c>
      <c r="D187" s="193">
        <v>45327.83</v>
      </c>
      <c r="E187" s="193">
        <v>89656.52</v>
      </c>
      <c r="F187" s="44">
        <f t="shared" si="26"/>
        <v>197.79574711606534</v>
      </c>
    </row>
    <row r="188" spans="1:6" ht="12.75" customHeight="1" x14ac:dyDescent="0.2">
      <c r="A188" s="62">
        <v>324</v>
      </c>
      <c r="B188" s="63" t="s">
        <v>426</v>
      </c>
      <c r="C188" s="267" t="s">
        <v>427</v>
      </c>
      <c r="D188" s="193">
        <v>1105.5</v>
      </c>
      <c r="E188" s="193">
        <v>405</v>
      </c>
      <c r="F188" s="44">
        <f t="shared" si="26"/>
        <v>36.635006784260518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14053.53</v>
      </c>
      <c r="E194" s="59">
        <f t="shared" si="36"/>
        <v>26491.339999999997</v>
      </c>
      <c r="F194" s="44">
        <f t="shared" si="26"/>
        <v>188.50310206759437</v>
      </c>
    </row>
    <row r="195" spans="1:6" ht="12.75" customHeight="1" x14ac:dyDescent="0.2">
      <c r="A195" s="62">
        <v>3291</v>
      </c>
      <c r="B195" s="182" t="s">
        <v>440</v>
      </c>
      <c r="C195" s="267" t="s">
        <v>441</v>
      </c>
      <c r="D195" s="193">
        <v>517.19000000000005</v>
      </c>
      <c r="E195" s="193">
        <v>465.3</v>
      </c>
      <c r="F195" s="44">
        <f t="shared" si="26"/>
        <v>89.966936715713757</v>
      </c>
    </row>
    <row r="196" spans="1:6" ht="12.75" customHeight="1" x14ac:dyDescent="0.2">
      <c r="A196" s="62">
        <v>3292</v>
      </c>
      <c r="B196" s="63" t="s">
        <v>442</v>
      </c>
      <c r="C196" s="267" t="s">
        <v>443</v>
      </c>
      <c r="D196" s="193">
        <v>5338.17</v>
      </c>
      <c r="E196" s="193">
        <v>12436.15</v>
      </c>
      <c r="F196" s="44">
        <f t="shared" si="26"/>
        <v>232.96654096815948</v>
      </c>
    </row>
    <row r="197" spans="1:6" ht="12.75" customHeight="1" x14ac:dyDescent="0.2">
      <c r="A197" s="62">
        <v>3293</v>
      </c>
      <c r="B197" s="63" t="s">
        <v>444</v>
      </c>
      <c r="C197" s="267" t="s">
        <v>445</v>
      </c>
      <c r="D197" s="193">
        <v>1207.28</v>
      </c>
      <c r="E197" s="193">
        <v>9711.11</v>
      </c>
      <c r="F197" s="44">
        <f t="shared" si="26"/>
        <v>804.37926578755548</v>
      </c>
    </row>
    <row r="198" spans="1:6" ht="12.75" customHeight="1" x14ac:dyDescent="0.2">
      <c r="A198" s="62">
        <v>3294</v>
      </c>
      <c r="B198" s="63" t="s">
        <v>446</v>
      </c>
      <c r="C198" s="267" t="s">
        <v>447</v>
      </c>
      <c r="D198" s="193">
        <v>256.77999999999997</v>
      </c>
      <c r="E198" s="193">
        <v>603.92999999999995</v>
      </c>
      <c r="F198" s="44">
        <f t="shared" si="26"/>
        <v>235.19355089960277</v>
      </c>
    </row>
    <row r="199" spans="1:6" ht="12.75" customHeight="1" x14ac:dyDescent="0.2">
      <c r="A199" s="62">
        <v>3295</v>
      </c>
      <c r="B199" s="63" t="s">
        <v>448</v>
      </c>
      <c r="C199" s="267" t="s">
        <v>449</v>
      </c>
      <c r="D199" s="193">
        <v>5999.18</v>
      </c>
      <c r="E199" s="193">
        <v>1896.59</v>
      </c>
      <c r="F199" s="44">
        <f t="shared" si="26"/>
        <v>31.614153934371025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734.93</v>
      </c>
      <c r="E201" s="193">
        <v>1378.26</v>
      </c>
      <c r="F201" s="44">
        <f t="shared" si="26"/>
        <v>187.53622794007595</v>
      </c>
    </row>
    <row r="202" spans="1:6" ht="12.75" customHeight="1" x14ac:dyDescent="0.2">
      <c r="A202" s="62">
        <v>34</v>
      </c>
      <c r="B202" s="182" t="s">
        <v>454</v>
      </c>
      <c r="C202" s="267" t="s">
        <v>455</v>
      </c>
      <c r="D202" s="59">
        <f t="shared" ref="D202:E202" si="37">D203+D208+D216</f>
        <v>608.94000000000005</v>
      </c>
      <c r="E202" s="59">
        <f t="shared" si="37"/>
        <v>1116.23</v>
      </c>
      <c r="F202" s="44">
        <f t="shared" si="26"/>
        <v>183.30705816665022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608.94000000000005</v>
      </c>
      <c r="E216" s="59">
        <f t="shared" si="40"/>
        <v>1116.23</v>
      </c>
      <c r="F216" s="44">
        <f t="shared" si="26"/>
        <v>183.30705816665022</v>
      </c>
    </row>
    <row r="217" spans="1:6" ht="12.75" customHeight="1" x14ac:dyDescent="0.2">
      <c r="A217" s="62">
        <v>3431</v>
      </c>
      <c r="B217" s="181" t="s">
        <v>484</v>
      </c>
      <c r="C217" s="267" t="s">
        <v>485</v>
      </c>
      <c r="D217" s="193">
        <v>528.91</v>
      </c>
      <c r="E217" s="193">
        <v>914.83</v>
      </c>
      <c r="F217" s="44">
        <f t="shared" si="26"/>
        <v>172.96515475222628</v>
      </c>
    </row>
    <row r="218" spans="1:6" ht="12.75" customHeight="1" x14ac:dyDescent="0.2">
      <c r="A218" s="62">
        <v>3432</v>
      </c>
      <c r="B218" s="64" t="s">
        <v>486</v>
      </c>
      <c r="C218" s="267" t="s">
        <v>487</v>
      </c>
      <c r="D218" s="193">
        <v>75.209999999999994</v>
      </c>
      <c r="E218" s="193">
        <v>201.4</v>
      </c>
      <c r="F218" s="44">
        <f t="shared" si="26"/>
        <v>267.7835394229491</v>
      </c>
    </row>
    <row r="219" spans="1:6" ht="12.75" customHeight="1" x14ac:dyDescent="0.2">
      <c r="A219" s="62">
        <v>3433</v>
      </c>
      <c r="B219" s="64" t="s">
        <v>488</v>
      </c>
      <c r="C219" s="267" t="s">
        <v>489</v>
      </c>
      <c r="D219" s="193">
        <v>4.82</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1084594.4300000002</v>
      </c>
      <c r="E299" s="59">
        <f>E152-E297+E298</f>
        <v>1693868.5999999999</v>
      </c>
      <c r="F299" s="44">
        <f t="shared" si="68"/>
        <v>156.17529955413838</v>
      </c>
    </row>
    <row r="300" spans="1:6" ht="12.75" customHeight="1" x14ac:dyDescent="0.2">
      <c r="A300" s="62" t="s">
        <v>630</v>
      </c>
      <c r="B300" s="63" t="s">
        <v>641</v>
      </c>
      <c r="C300" s="267" t="s">
        <v>642</v>
      </c>
      <c r="D300" s="59">
        <f>IF(D6&gt;=D299,D6-D299,0)</f>
        <v>5292974.16</v>
      </c>
      <c r="E300" s="59">
        <f>IF(E6&gt;=E299,E6-E299,0)</f>
        <v>1153270.07</v>
      </c>
      <c r="F300" s="44">
        <f t="shared" si="68"/>
        <v>21.78869639522291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5327379.8899999997</v>
      </c>
      <c r="E302" s="193">
        <v>5600304.3899999997</v>
      </c>
      <c r="F302" s="44">
        <f t="shared" si="68"/>
        <v>105.1230530886732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1156</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1156</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1156</v>
      </c>
      <c r="F336" s="44" t="str">
        <f t="shared" si="72"/>
        <v>-</v>
      </c>
    </row>
    <row r="337" spans="1:6" ht="12.75" customHeight="1" x14ac:dyDescent="0.2">
      <c r="A337" s="62">
        <v>7231</v>
      </c>
      <c r="B337" s="63" t="s">
        <v>714</v>
      </c>
      <c r="C337" s="267" t="s">
        <v>715</v>
      </c>
      <c r="D337" s="193">
        <v>0</v>
      </c>
      <c r="E337" s="193">
        <v>1156</v>
      </c>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954298.23</v>
      </c>
      <c r="E360" s="59">
        <f t="shared" si="86"/>
        <v>156643.15</v>
      </c>
      <c r="F360" s="44">
        <f t="shared" si="72"/>
        <v>16.414486066897556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61818.240000000005</v>
      </c>
      <c r="E373" s="59">
        <f t="shared" si="90"/>
        <v>156643.15</v>
      </c>
      <c r="F373" s="44">
        <f t="shared" si="72"/>
        <v>253.39309239473656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61613.91</v>
      </c>
      <c r="E379" s="59">
        <f t="shared" si="92"/>
        <v>79149.56</v>
      </c>
      <c r="F379" s="44">
        <f t="shared" si="72"/>
        <v>128.46053756367678</v>
      </c>
    </row>
    <row r="380" spans="1:6" ht="12.75" customHeight="1" x14ac:dyDescent="0.2">
      <c r="A380" s="62">
        <v>4221</v>
      </c>
      <c r="B380" s="63" t="s">
        <v>696</v>
      </c>
      <c r="C380" s="267" t="s">
        <v>788</v>
      </c>
      <c r="D380" s="193">
        <v>1855.68</v>
      </c>
      <c r="E380" s="193">
        <v>52704.160000000003</v>
      </c>
      <c r="F380" s="44">
        <f t="shared" si="72"/>
        <v>2840.1534747370238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10263.950000000001</v>
      </c>
      <c r="F382" s="44" t="str">
        <f t="shared" si="72"/>
        <v>-</v>
      </c>
    </row>
    <row r="383" spans="1:6" ht="12.75" customHeight="1" x14ac:dyDescent="0.2">
      <c r="A383" s="62">
        <v>4224</v>
      </c>
      <c r="B383" s="63" t="s">
        <v>702</v>
      </c>
      <c r="C383" s="267" t="s">
        <v>792</v>
      </c>
      <c r="D383" s="193">
        <v>59758.23</v>
      </c>
      <c r="E383" s="193"/>
      <c r="F383" s="44">
        <f t="shared" si="72"/>
        <v>0</v>
      </c>
    </row>
    <row r="384" spans="1:6" ht="12.75" customHeight="1" x14ac:dyDescent="0.2">
      <c r="A384" s="69">
        <v>4225</v>
      </c>
      <c r="B384" s="64" t="s">
        <v>704</v>
      </c>
      <c r="C384" s="301" t="s">
        <v>793</v>
      </c>
      <c r="D384" s="191">
        <v>0</v>
      </c>
      <c r="E384" s="191">
        <v>807.78</v>
      </c>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15373.67</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30983.59</v>
      </c>
      <c r="F388" s="44" t="str">
        <f t="shared" si="72"/>
        <v>-</v>
      </c>
    </row>
    <row r="389" spans="1:6" ht="12.75" customHeight="1" x14ac:dyDescent="0.2">
      <c r="A389" s="62">
        <v>4231</v>
      </c>
      <c r="B389" s="63" t="s">
        <v>714</v>
      </c>
      <c r="C389" s="267" t="s">
        <v>799</v>
      </c>
      <c r="D389" s="193">
        <v>0</v>
      </c>
      <c r="E389" s="193">
        <v>30983.59</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204.33</v>
      </c>
      <c r="E393" s="59">
        <f t="shared" si="94"/>
        <v>46510</v>
      </c>
      <c r="F393" s="44" t="str">
        <f t="shared" si="72"/>
        <v>&gt;&gt;100</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204.33</v>
      </c>
      <c r="E396" s="193"/>
      <c r="F396" s="44">
        <f t="shared" si="72"/>
        <v>0</v>
      </c>
    </row>
    <row r="397" spans="1:6" ht="12.75" customHeight="1" x14ac:dyDescent="0.2">
      <c r="A397" s="62">
        <v>4244</v>
      </c>
      <c r="B397" s="63" t="s">
        <v>730</v>
      </c>
      <c r="C397" s="267" t="s">
        <v>809</v>
      </c>
      <c r="D397" s="193">
        <v>0</v>
      </c>
      <c r="E397" s="193">
        <v>46510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892479.99</v>
      </c>
      <c r="E412" s="59">
        <f t="shared" si="100"/>
        <v>0</v>
      </c>
      <c r="F412" s="44">
        <f t="shared" si="72"/>
        <v>0</v>
      </c>
    </row>
    <row r="413" spans="1:6" ht="12.75" customHeight="1" x14ac:dyDescent="0.2">
      <c r="A413" s="62">
        <v>451</v>
      </c>
      <c r="B413" s="63" t="s">
        <v>833</v>
      </c>
      <c r="C413" s="267" t="s">
        <v>834</v>
      </c>
      <c r="D413" s="193">
        <v>892479.99</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954298.23</v>
      </c>
      <c r="E418" s="59">
        <f t="shared" si="102"/>
        <v>155487.15</v>
      </c>
      <c r="F418" s="44">
        <f t="shared" si="72"/>
        <v>16.293349931079721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8722617.0199999996</v>
      </c>
      <c r="E420" s="193">
        <v>5343186.97</v>
      </c>
      <c r="F420" s="44">
        <f t="shared" si="72"/>
        <v>61.256695757118088</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6377568.5899999999</v>
      </c>
      <c r="E422" s="59">
        <f>E6+E308</f>
        <v>2848294.67</v>
      </c>
      <c r="F422" s="44">
        <f t="shared" si="72"/>
        <v>44.661137388096677</v>
      </c>
    </row>
    <row r="423" spans="1:6" ht="12.75" customHeight="1" x14ac:dyDescent="0.2">
      <c r="A423" s="62" t="s">
        <v>630</v>
      </c>
      <c r="B423" s="63" t="s">
        <v>853</v>
      </c>
      <c r="C423" s="267" t="s">
        <v>854</v>
      </c>
      <c r="D423" s="59">
        <f t="shared" ref="D423:E423" si="103">D299+D360</f>
        <v>2038892.6600000001</v>
      </c>
      <c r="E423" s="59">
        <f t="shared" si="103"/>
        <v>1850511.7499999998</v>
      </c>
      <c r="F423" s="44">
        <f t="shared" si="72"/>
        <v>90.760626407865914</v>
      </c>
    </row>
    <row r="424" spans="1:6" ht="12.75" customHeight="1" x14ac:dyDescent="0.2">
      <c r="A424" s="62" t="s">
        <v>630</v>
      </c>
      <c r="B424" s="63" t="s">
        <v>855</v>
      </c>
      <c r="C424" s="267" t="s">
        <v>856</v>
      </c>
      <c r="D424" s="59">
        <f t="shared" ref="D424:E424" si="104">IF(D422&gt;=D423,D422-D423,0)</f>
        <v>4338675.93</v>
      </c>
      <c r="E424" s="59">
        <f t="shared" si="104"/>
        <v>997782.92000000016</v>
      </c>
      <c r="F424" s="44">
        <f t="shared" si="72"/>
        <v>22.997406031199024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257117.41999999993</v>
      </c>
      <c r="F426" s="44" t="str">
        <f t="shared" si="72"/>
        <v>-</v>
      </c>
    </row>
    <row r="427" spans="1:6" ht="12.75" customHeight="1" x14ac:dyDescent="0.2">
      <c r="A427" s="271" t="s">
        <v>859</v>
      </c>
      <c r="B427" s="63" t="s">
        <v>862</v>
      </c>
      <c r="C427" s="272" t="s">
        <v>863</v>
      </c>
      <c r="D427" s="59">
        <f t="shared" ref="D427:E427" si="107">IF(D303-D302+D420-D419&gt;=0,D303-D302+D420-D419,0)</f>
        <v>3395237.13</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11306.42</v>
      </c>
      <c r="E642" s="193">
        <v>0</v>
      </c>
      <c r="F642" s="44">
        <f t="shared" si="109"/>
        <v>0</v>
      </c>
    </row>
    <row r="643" spans="1:6" ht="12.75" customHeight="1" x14ac:dyDescent="0.2">
      <c r="A643" s="62" t="s">
        <v>630</v>
      </c>
      <c r="B643" s="63" t="s">
        <v>1284</v>
      </c>
      <c r="C643" s="267" t="s">
        <v>1285</v>
      </c>
      <c r="D643" s="59">
        <f>D422+D430</f>
        <v>6377568.5899999999</v>
      </c>
      <c r="E643" s="59">
        <f>E422+E430</f>
        <v>2848294.67</v>
      </c>
      <c r="F643" s="44">
        <f t="shared" si="109"/>
        <v>44.661137388096677</v>
      </c>
    </row>
    <row r="644" spans="1:6" ht="12.75" customHeight="1" x14ac:dyDescent="0.2">
      <c r="A644" s="62" t="s">
        <v>630</v>
      </c>
      <c r="B644" s="63" t="s">
        <v>1286</v>
      </c>
      <c r="C644" s="267" t="s">
        <v>1287</v>
      </c>
      <c r="D644" s="59">
        <f>D423+D535</f>
        <v>2038892.6600000001</v>
      </c>
      <c r="E644" s="59">
        <f>E423+E535</f>
        <v>1850511.7499999998</v>
      </c>
      <c r="F644" s="44">
        <f t="shared" si="109"/>
        <v>90.760626407865914</v>
      </c>
    </row>
    <row r="645" spans="1:6" ht="12.75" customHeight="1" x14ac:dyDescent="0.2">
      <c r="A645" s="62" t="s">
        <v>630</v>
      </c>
      <c r="B645" s="63" t="s">
        <v>1288</v>
      </c>
      <c r="C645" s="267" t="s">
        <v>1289</v>
      </c>
      <c r="D645" s="59">
        <f t="shared" ref="D645:E645" si="163">IF(D643&gt;=D644,D643-D644,0)</f>
        <v>4338675.93</v>
      </c>
      <c r="E645" s="59">
        <f t="shared" si="163"/>
        <v>997782.92000000016</v>
      </c>
      <c r="F645" s="44">
        <f t="shared" si="109"/>
        <v>22.997406031199024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257117.41999999993</v>
      </c>
      <c r="F647" s="44" t="str">
        <f t="shared" si="109"/>
        <v>-</v>
      </c>
    </row>
    <row r="648" spans="1:6" ht="24" x14ac:dyDescent="0.2">
      <c r="A648" s="271" t="s">
        <v>1294</v>
      </c>
      <c r="B648" s="63" t="s">
        <v>1295</v>
      </c>
      <c r="C648" s="272" t="s">
        <v>1294</v>
      </c>
      <c r="D648" s="59">
        <f>IF(D427-D426+D642-D641&gt;=0,D427-D426+D642-D641,0)</f>
        <v>3406543.55</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932132.37999999989</v>
      </c>
      <c r="E649" s="59">
        <f t="shared" si="165"/>
        <v>1254900.3400000001</v>
      </c>
      <c r="F649" s="44">
        <f t="shared" si="109"/>
        <v>134.62683701643326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136537.22</v>
      </c>
      <c r="E653" s="193">
        <v>1323848.93</v>
      </c>
      <c r="F653" s="44">
        <f t="shared" ref="F653:F740" si="167">IF(D653&lt;&gt;0,IF(E653/D653&gt;=100,"&gt;&gt;100",E653/D653*100),"-")</f>
        <v>969.58831445374381</v>
      </c>
    </row>
    <row r="654" spans="1:6" ht="12.75" customHeight="1" x14ac:dyDescent="0.2">
      <c r="A654" s="62" t="s">
        <v>1305</v>
      </c>
      <c r="B654" s="63" t="s">
        <v>1306</v>
      </c>
      <c r="C654" s="267" t="s">
        <v>1305</v>
      </c>
      <c r="D654" s="193">
        <v>6420925.71</v>
      </c>
      <c r="E654" s="193">
        <v>3164191.97</v>
      </c>
      <c r="F654" s="44">
        <f t="shared" si="167"/>
        <v>49.279373612313613</v>
      </c>
    </row>
    <row r="655" spans="1:6" ht="12.75" customHeight="1" x14ac:dyDescent="0.2">
      <c r="A655" s="62" t="s">
        <v>1307</v>
      </c>
      <c r="B655" s="63" t="s">
        <v>1308</v>
      </c>
      <c r="C655" s="267" t="s">
        <v>1307</v>
      </c>
      <c r="D655" s="193">
        <v>5200736.1900000004</v>
      </c>
      <c r="E655" s="193">
        <v>2915734.05</v>
      </c>
      <c r="F655" s="44">
        <f t="shared" si="167"/>
        <v>56.0638714112511</v>
      </c>
    </row>
    <row r="656" spans="1:6" ht="24" x14ac:dyDescent="0.2">
      <c r="A656" s="62">
        <v>11</v>
      </c>
      <c r="B656" s="63" t="s">
        <v>1309</v>
      </c>
      <c r="C656" s="267" t="s">
        <v>1310</v>
      </c>
      <c r="D656" s="59">
        <f t="shared" ref="D656:E656" si="168">+D653+D654-D655</f>
        <v>1356726.7399999993</v>
      </c>
      <c r="E656" s="59">
        <f t="shared" si="168"/>
        <v>1572306.8500000006</v>
      </c>
      <c r="F656" s="44">
        <f t="shared" si="167"/>
        <v>115.88972220006524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52</v>
      </c>
      <c r="E658" s="273">
        <v>61</v>
      </c>
      <c r="F658" s="44">
        <f t="shared" si="167"/>
        <v>117.30769230769231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52</v>
      </c>
      <c r="E660" s="273">
        <v>61</v>
      </c>
      <c r="F660" s="44">
        <f t="shared" si="167"/>
        <v>117.30769230769231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20465.86</v>
      </c>
      <c r="E683" s="191">
        <v>32560</v>
      </c>
      <c r="F683" s="70">
        <f t="shared" si="167"/>
        <v>159.09421837147326</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v>778908.51</v>
      </c>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3835389.72</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2800</v>
      </c>
      <c r="E733" s="191">
        <v>2382.5</v>
      </c>
      <c r="F733" s="70">
        <f t="shared" si="167"/>
        <v>85.089285714285708</v>
      </c>
    </row>
    <row r="734" spans="1:6" ht="12.75" customHeight="1" x14ac:dyDescent="0.2">
      <c r="A734" s="69">
        <v>32121</v>
      </c>
      <c r="B734" s="64" t="s">
        <v>1446</v>
      </c>
      <c r="C734" s="301" t="s">
        <v>1447</v>
      </c>
      <c r="D734" s="191">
        <v>14561.28</v>
      </c>
      <c r="E734" s="191">
        <v>17436.55</v>
      </c>
      <c r="F734" s="70">
        <f t="shared" si="167"/>
        <v>119.74599760460617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55</v>
      </c>
      <c r="E736" s="193">
        <v>3697</v>
      </c>
      <c r="F736" s="44">
        <f t="shared" si="167"/>
        <v>6721.818181818182</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4463.1000000000004</v>
      </c>
      <c r="F738" s="44" t="str">
        <f t="shared" si="167"/>
        <v>-</v>
      </c>
    </row>
    <row r="739" spans="1:6" ht="12.75" customHeight="1" x14ac:dyDescent="0.2">
      <c r="A739" s="69" t="s">
        <v>1456</v>
      </c>
      <c r="B739" s="64" t="s">
        <v>1457</v>
      </c>
      <c r="C739" s="301" t="s">
        <v>1456</v>
      </c>
      <c r="D739" s="191">
        <v>7062</v>
      </c>
      <c r="E739" s="191">
        <v>27218.44</v>
      </c>
      <c r="F739" s="70">
        <f t="shared" si="167"/>
        <v>385.42112715944489</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517.19000000000005</v>
      </c>
      <c r="E741" s="191">
        <v>465.3</v>
      </c>
      <c r="F741" s="70">
        <f t="shared" ref="F741:F1006" si="169">IF(D741&lt;&gt;0,IF(E741/D741&gt;=100,"&gt;&gt;100",E741/D741*100),"-")</f>
        <v>89.966936715713757</v>
      </c>
    </row>
    <row r="742" spans="1:6" ht="12.75" customHeight="1" x14ac:dyDescent="0.2">
      <c r="A742" s="69" t="s">
        <v>1462</v>
      </c>
      <c r="B742" s="64" t="s">
        <v>1463</v>
      </c>
      <c r="C742" s="301" t="s">
        <v>1462</v>
      </c>
      <c r="D742" s="191">
        <v>313.44</v>
      </c>
      <c r="E742" s="191">
        <v>2982.89</v>
      </c>
      <c r="F742" s="70">
        <f t="shared" si="169"/>
        <v>951.66220010209292</v>
      </c>
    </row>
    <row r="743" spans="1:6" ht="12.75" customHeight="1" x14ac:dyDescent="0.2">
      <c r="A743" s="69" t="s">
        <v>1464</v>
      </c>
      <c r="B743" s="64" t="s">
        <v>1465</v>
      </c>
      <c r="C743" s="300" t="s">
        <v>1464</v>
      </c>
      <c r="D743" s="191"/>
      <c r="E743" s="191">
        <v>38.93</v>
      </c>
      <c r="F743" s="70" t="str">
        <f t="shared" ref="F743:F744" si="170">IF(D743&lt;&gt;0,IF(E743/D743&gt;=100,"&gt;&gt;100",E743/D743*100),"-")</f>
        <v>-</v>
      </c>
    </row>
    <row r="744" spans="1:6" ht="12.75" customHeight="1" x14ac:dyDescent="0.2">
      <c r="A744" s="69" t="s">
        <v>1466</v>
      </c>
      <c r="B744" s="64" t="s">
        <v>1467</v>
      </c>
      <c r="C744" s="300" t="s">
        <v>1466</v>
      </c>
      <c r="D744" s="191"/>
      <c r="E744" s="191">
        <v>1164</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1084654.6200000001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1896404.8199999998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1734446.91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1325749.3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343212.29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899.68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64585.64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161957.91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2651907.4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1694636.01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1304259.58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324982.03000000003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979.71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64414.69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252149.21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705122.18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329152.04000000004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329152.03999999998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329152.03999999998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24963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Poljančić</cp:lastModifiedBy>
  <cp:lastPrinted>2025-07-09T16:36:59Z</cp:lastPrinted>
  <dcterms:created xsi:type="dcterms:W3CDTF">2022-04-01T05:14:30Z</dcterms:created>
  <dcterms:modified xsi:type="dcterms:W3CDTF">2025-07-09T16:40:42Z</dcterms:modified>
</cp:coreProperties>
</file>