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Users\Irena\Desktop\IZVJEŠTAJI\2023\II kvartal\"/>
    </mc:Choice>
  </mc:AlternateContent>
  <xr:revisionPtr revIDLastSave="0" documentId="13_ncr:1_{29B3486E-8F90-4C7C-9123-85138B1AD3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F284" i="9"/>
  <c r="F275" i="9" s="1"/>
  <c r="H283" i="9"/>
  <c r="G283" i="9"/>
  <c r="F283" i="9"/>
  <c r="F282" i="9"/>
  <c r="H281" i="9"/>
  <c r="E281" i="9" s="1"/>
  <c r="B281" i="9" s="1"/>
  <c r="G281" i="9"/>
  <c r="F281" i="9"/>
  <c r="H280" i="9"/>
  <c r="G280" i="9"/>
  <c r="F280" i="9"/>
  <c r="E280" i="9"/>
  <c r="B280" i="9" s="1"/>
  <c r="H279" i="9"/>
  <c r="G279" i="9"/>
  <c r="E279" i="9" s="1"/>
  <c r="B279" i="9" s="1"/>
  <c r="F279" i="9"/>
  <c r="F278" i="9"/>
  <c r="F277" i="9"/>
  <c r="F276" i="9"/>
  <c r="F274" i="9"/>
  <c r="L273" i="9"/>
  <c r="F273" i="9" s="1"/>
  <c r="H273" i="9"/>
  <c r="I272" i="9"/>
  <c r="H272" i="9"/>
  <c r="F272" i="9"/>
  <c r="E272" i="9"/>
  <c r="B272" i="9" s="1"/>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L264" i="9"/>
  <c r="E264" i="9"/>
  <c r="M263" i="9"/>
  <c r="L263" i="9"/>
  <c r="F263" i="9"/>
  <c r="E263" i="9"/>
  <c r="M262" i="9"/>
  <c r="L262" i="9"/>
  <c r="F262" i="9"/>
  <c r="E262" i="9"/>
  <c r="M261" i="9"/>
  <c r="L261" i="9"/>
  <c r="E261" i="9"/>
  <c r="M260" i="9"/>
  <c r="L260" i="9"/>
  <c r="E260" i="9"/>
  <c r="M259" i="9"/>
  <c r="L259" i="9"/>
  <c r="F259" i="9"/>
  <c r="E259" i="9"/>
  <c r="M258" i="9"/>
  <c r="L258" i="9"/>
  <c r="F258" i="9"/>
  <c r="E258" i="9"/>
  <c r="M257" i="9"/>
  <c r="L257" i="9"/>
  <c r="E257" i="9"/>
  <c r="M256" i="9"/>
  <c r="L256" i="9"/>
  <c r="E256" i="9"/>
  <c r="M255" i="9"/>
  <c r="L255" i="9"/>
  <c r="F255" i="9"/>
  <c r="E255" i="9"/>
  <c r="M254" i="9"/>
  <c r="L254" i="9"/>
  <c r="F254" i="9"/>
  <c r="E254" i="9"/>
  <c r="M253" i="9"/>
  <c r="L253" i="9"/>
  <c r="E253" i="9"/>
  <c r="M252" i="9"/>
  <c r="L252" i="9"/>
  <c r="E252" i="9"/>
  <c r="M251" i="9"/>
  <c r="L251" i="9"/>
  <c r="F251" i="9"/>
  <c r="E251" i="9"/>
  <c r="M250" i="9"/>
  <c r="L250" i="9"/>
  <c r="F250" i="9"/>
  <c r="E250" i="9"/>
  <c r="M249" i="9"/>
  <c r="L249" i="9"/>
  <c r="E249" i="9"/>
  <c r="M248" i="9"/>
  <c r="L248" i="9"/>
  <c r="E248" i="9"/>
  <c r="M247" i="9"/>
  <c r="L247" i="9"/>
  <c r="F247" i="9"/>
  <c r="E247" i="9"/>
  <c r="M246" i="9"/>
  <c r="L246" i="9"/>
  <c r="F246" i="9"/>
  <c r="E246" i="9"/>
  <c r="M245" i="9"/>
  <c r="L245" i="9"/>
  <c r="E245" i="9"/>
  <c r="M244" i="9"/>
  <c r="L244" i="9"/>
  <c r="E244" i="9"/>
  <c r="M243" i="9"/>
  <c r="L243" i="9"/>
  <c r="F243" i="9"/>
  <c r="E243" i="9"/>
  <c r="M242" i="9"/>
  <c r="L242" i="9"/>
  <c r="F242" i="9"/>
  <c r="E242" i="9"/>
  <c r="M241" i="9"/>
  <c r="L241" i="9"/>
  <c r="E241" i="9"/>
  <c r="M240" i="9"/>
  <c r="L240" i="9"/>
  <c r="E240" i="9"/>
  <c r="M239" i="9"/>
  <c r="L239" i="9"/>
  <c r="F239" i="9"/>
  <c r="E239" i="9"/>
  <c r="M238" i="9"/>
  <c r="L238" i="9"/>
  <c r="F238" i="9"/>
  <c r="E238" i="9"/>
  <c r="M237" i="9"/>
  <c r="L237" i="9"/>
  <c r="E237" i="9"/>
  <c r="M236" i="9"/>
  <c r="L236" i="9"/>
  <c r="E236" i="9"/>
  <c r="M235" i="9"/>
  <c r="L235" i="9"/>
  <c r="F235" i="9"/>
  <c r="E235" i="9"/>
  <c r="M234" i="9"/>
  <c r="L234" i="9"/>
  <c r="F234" i="9"/>
  <c r="B234" i="9" s="1"/>
  <c r="E234" i="9"/>
  <c r="M233" i="9"/>
  <c r="L233" i="9"/>
  <c r="E233" i="9"/>
  <c r="M232" i="9"/>
  <c r="L232" i="9"/>
  <c r="E232" i="9"/>
  <c r="M231" i="9"/>
  <c r="L231" i="9"/>
  <c r="F231" i="9"/>
  <c r="E231" i="9"/>
  <c r="M230" i="9"/>
  <c r="L230" i="9"/>
  <c r="F230" i="9"/>
  <c r="B230" i="9" s="1"/>
  <c r="E230" i="9"/>
  <c r="M229" i="9"/>
  <c r="L229" i="9"/>
  <c r="E229" i="9"/>
  <c r="M228" i="9"/>
  <c r="L228" i="9"/>
  <c r="E228" i="9"/>
  <c r="M227" i="9"/>
  <c r="L227" i="9"/>
  <c r="F227" i="9"/>
  <c r="E227" i="9"/>
  <c r="M226" i="9"/>
  <c r="L226" i="9"/>
  <c r="F226" i="9"/>
  <c r="B226" i="9" s="1"/>
  <c r="E226" i="9"/>
  <c r="M225" i="9"/>
  <c r="L225" i="9"/>
  <c r="E225" i="9"/>
  <c r="M224" i="9"/>
  <c r="F224" i="9" s="1"/>
  <c r="L224" i="9"/>
  <c r="E224" i="9"/>
  <c r="B224" i="9" s="1"/>
  <c r="M223" i="9"/>
  <c r="L223" i="9"/>
  <c r="F223" i="9"/>
  <c r="E223" i="9"/>
  <c r="M222" i="9"/>
  <c r="L222" i="9"/>
  <c r="F222" i="9"/>
  <c r="B222" i="9" s="1"/>
  <c r="E222" i="9"/>
  <c r="M221" i="9"/>
  <c r="L221" i="9"/>
  <c r="E221" i="9"/>
  <c r="M220" i="9"/>
  <c r="F220" i="9" s="1"/>
  <c r="L220" i="9"/>
  <c r="E220" i="9"/>
  <c r="B220" i="9" s="1"/>
  <c r="M219" i="9"/>
  <c r="F219" i="9" s="1"/>
  <c r="L219" i="9"/>
  <c r="E219" i="9"/>
  <c r="M218" i="9"/>
  <c r="L218" i="9"/>
  <c r="F218" i="9"/>
  <c r="B218" i="9" s="1"/>
  <c r="E218" i="9"/>
  <c r="M217" i="9"/>
  <c r="L217" i="9"/>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F157" i="9"/>
  <c r="H156" i="9"/>
  <c r="E156" i="9" s="1"/>
  <c r="G156" i="9"/>
  <c r="F156" i="9"/>
  <c r="B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G148" i="9"/>
  <c r="F148" i="9"/>
  <c r="B148" i="9"/>
  <c r="H147" i="9"/>
  <c r="G147" i="9"/>
  <c r="F147" i="9"/>
  <c r="E147" i="9"/>
  <c r="B147" i="9" s="1"/>
  <c r="H146" i="9"/>
  <c r="G146" i="9"/>
  <c r="E146" i="9" s="1"/>
  <c r="F146" i="9"/>
  <c r="H145" i="9"/>
  <c r="G145" i="9"/>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F114" i="9"/>
  <c r="H113" i="9"/>
  <c r="G113" i="9"/>
  <c r="E113" i="9" s="1"/>
  <c r="B113" i="9" s="1"/>
  <c r="F113" i="9"/>
  <c r="H112" i="9"/>
  <c r="G112" i="9"/>
  <c r="E112" i="9" s="1"/>
  <c r="B112" i="9" s="1"/>
  <c r="F112" i="9"/>
  <c r="H111" i="9"/>
  <c r="E111" i="9" s="1"/>
  <c r="G111" i="9"/>
  <c r="F111" i="9"/>
  <c r="B111" i="9"/>
  <c r="H110" i="9"/>
  <c r="G110" i="9"/>
  <c r="F110" i="9"/>
  <c r="E110" i="9"/>
  <c r="B110" i="9" s="1"/>
  <c r="H109" i="9"/>
  <c r="G109" i="9"/>
  <c r="F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G91" i="9"/>
  <c r="F91" i="9"/>
  <c r="E91" i="9"/>
  <c r="H90" i="9"/>
  <c r="G90" i="9"/>
  <c r="E90" i="9" s="1"/>
  <c r="F90" i="9"/>
  <c r="H89" i="9"/>
  <c r="G89" i="9"/>
  <c r="E89" i="9" s="1"/>
  <c r="F89" i="9"/>
  <c r="B89" i="9"/>
  <c r="H88" i="9"/>
  <c r="G88" i="9"/>
  <c r="F88" i="9"/>
  <c r="E88" i="9"/>
  <c r="B88" i="9" s="1"/>
  <c r="H87" i="9"/>
  <c r="G87" i="9"/>
  <c r="F87" i="9"/>
  <c r="E87" i="9"/>
  <c r="H86" i="9"/>
  <c r="G86" i="9"/>
  <c r="E86" i="9" s="1"/>
  <c r="F86" i="9"/>
  <c r="H85" i="9"/>
  <c r="G85" i="9"/>
  <c r="E85" i="9" s="1"/>
  <c r="F85" i="9"/>
  <c r="B85" i="9"/>
  <c r="H84" i="9"/>
  <c r="G84" i="9"/>
  <c r="F84" i="9"/>
  <c r="E84" i="9"/>
  <c r="B84" i="9" s="1"/>
  <c r="H83" i="9"/>
  <c r="G83" i="9"/>
  <c r="F83" i="9"/>
  <c r="E83" i="9"/>
  <c r="H82" i="9"/>
  <c r="G82" i="9"/>
  <c r="E82" i="9" s="1"/>
  <c r="F82" i="9"/>
  <c r="H81" i="9"/>
  <c r="G81" i="9"/>
  <c r="E81" i="9" s="1"/>
  <c r="F81" i="9"/>
  <c r="B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F46" i="9"/>
  <c r="H45" i="9"/>
  <c r="G45" i="9"/>
  <c r="F45" i="9"/>
  <c r="H44" i="9"/>
  <c r="E44" i="9" s="1"/>
  <c r="B44" i="9" s="1"/>
  <c r="G44" i="9"/>
  <c r="F44" i="9"/>
  <c r="H43" i="9"/>
  <c r="E43" i="9" s="1"/>
  <c r="G43" i="9"/>
  <c r="F43" i="9"/>
  <c r="H42" i="9"/>
  <c r="G42" i="9"/>
  <c r="E42" i="9" s="1"/>
  <c r="F42" i="9"/>
  <c r="H41" i="9"/>
  <c r="G41" i="9"/>
  <c r="F41" i="9"/>
  <c r="H40" i="9"/>
  <c r="G40" i="9"/>
  <c r="F40" i="9"/>
  <c r="E40" i="9"/>
  <c r="B40" i="9" s="1"/>
  <c r="H39" i="9"/>
  <c r="E39" i="9" s="1"/>
  <c r="G39" i="9"/>
  <c r="F39" i="9"/>
  <c r="H38" i="9"/>
  <c r="G38" i="9"/>
  <c r="E38" i="9" s="1"/>
  <c r="F38" i="9"/>
  <c r="H37" i="9"/>
  <c r="G37" i="9"/>
  <c r="F37" i="9"/>
  <c r="H36" i="9"/>
  <c r="G36" i="9"/>
  <c r="F36" i="9"/>
  <c r="E36" i="9"/>
  <c r="B36" i="9" s="1"/>
  <c r="H35" i="9"/>
  <c r="G35" i="9"/>
  <c r="F35" i="9"/>
  <c r="E35" i="9"/>
  <c r="H34" i="9"/>
  <c r="G34" i="9"/>
  <c r="F34" i="9"/>
  <c r="H33" i="9"/>
  <c r="G33" i="9"/>
  <c r="F33" i="9"/>
  <c r="H32" i="9"/>
  <c r="G32" i="9"/>
  <c r="F32" i="9"/>
  <c r="H31" i="9"/>
  <c r="G31" i="9"/>
  <c r="E31" i="9" s="1"/>
  <c r="F31" i="9"/>
  <c r="H30" i="9"/>
  <c r="G30" i="9"/>
  <c r="E30" i="9" s="1"/>
  <c r="F30" i="9"/>
  <c r="H29" i="9"/>
  <c r="G29" i="9"/>
  <c r="F29" i="9"/>
  <c r="H28" i="9"/>
  <c r="G28" i="9"/>
  <c r="F28" i="9"/>
  <c r="E28" i="9"/>
  <c r="B28" i="9" s="1"/>
  <c r="H27" i="9"/>
  <c r="G27" i="9"/>
  <c r="F27" i="9"/>
  <c r="E27" i="9"/>
  <c r="H26" i="9"/>
  <c r="G26" i="9"/>
  <c r="F26" i="9"/>
  <c r="H25" i="9"/>
  <c r="G25" i="9"/>
  <c r="F25" i="9"/>
  <c r="H24" i="9"/>
  <c r="G24" i="9"/>
  <c r="F24" i="9"/>
  <c r="E24" i="9"/>
  <c r="B24" i="9" s="1"/>
  <c r="H23" i="9"/>
  <c r="G23" i="9"/>
  <c r="F23" i="9"/>
  <c r="E23" i="9"/>
  <c r="H22" i="9"/>
  <c r="G22" i="9"/>
  <c r="E22" i="9" s="1"/>
  <c r="F22" i="9"/>
  <c r="H21" i="9"/>
  <c r="G21" i="9"/>
  <c r="F21" i="9"/>
  <c r="F20" i="9"/>
  <c r="F4" i="9"/>
  <c r="O3" i="9"/>
  <c r="G273" i="9" s="1"/>
  <c r="E273" i="9" s="1"/>
  <c r="B273" i="9" s="1"/>
  <c r="I3" i="9"/>
  <c r="H3" i="9"/>
  <c r="G3" i="9"/>
  <c r="D101" i="8"/>
  <c r="D95" i="8"/>
  <c r="D90" i="8"/>
  <c r="D85" i="8"/>
  <c r="D80" i="8"/>
  <c r="D75" i="8"/>
  <c r="D70" i="8"/>
  <c r="D65" i="8"/>
  <c r="D60" i="8"/>
  <c r="D55" i="8"/>
  <c r="D49" i="8" s="1"/>
  <c r="D43" i="8" s="1"/>
  <c r="I35" i="3" s="1"/>
  <c r="D50" i="8"/>
  <c r="D44" i="8"/>
  <c r="D36" i="8"/>
  <c r="D26" i="8"/>
  <c r="C1501" i="1" s="1"/>
  <c r="D18" i="8"/>
  <c r="D8" i="8"/>
  <c r="D6" i="8" s="1"/>
  <c r="C1481" i="1" s="1"/>
  <c r="H1481" i="1" s="1"/>
  <c r="E44" i="7"/>
  <c r="D44" i="7"/>
  <c r="E39" i="7"/>
  <c r="D39" i="7"/>
  <c r="D38" i="7" s="1"/>
  <c r="E30" i="7"/>
  <c r="D30" i="7"/>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F239" i="5" s="1"/>
  <c r="E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57" i="1"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E417" i="4"/>
  <c r="E644" i="4" s="1"/>
  <c r="D638" i="1" s="1"/>
  <c r="D417" i="4"/>
  <c r="F416" i="4"/>
  <c r="E416" i="4"/>
  <c r="D416" i="4"/>
  <c r="F411" i="4"/>
  <c r="F410" i="4"/>
  <c r="F409" i="4"/>
  <c r="F406" i="4"/>
  <c r="F405" i="4"/>
  <c r="F404" i="4"/>
  <c r="F403" i="4"/>
  <c r="E402" i="4"/>
  <c r="F402" i="4" s="1"/>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D252" i="4" s="1"/>
  <c r="F252" i="4"/>
  <c r="E252" i="4"/>
  <c r="D248" i="1"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4" i="1" s="1"/>
  <c r="D228" i="4"/>
  <c r="F227" i="4"/>
  <c r="F226" i="4"/>
  <c r="F225" i="4"/>
  <c r="E225" i="4"/>
  <c r="D225" i="4"/>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C148" i="1" s="1"/>
  <c r="F150" i="4"/>
  <c r="F149" i="4"/>
  <c r="F148" i="4"/>
  <c r="F147" i="4"/>
  <c r="F146" i="4"/>
  <c r="F145" i="4"/>
  <c r="F144" i="4"/>
  <c r="F143" i="4"/>
  <c r="F142" i="4"/>
  <c r="F141" i="4"/>
  <c r="E140" i="4"/>
  <c r="D140" i="4"/>
  <c r="E139" i="4"/>
  <c r="F138" i="4"/>
  <c r="F137" i="4"/>
  <c r="F136" i="4"/>
  <c r="F135" i="4"/>
  <c r="F134" i="4"/>
  <c r="E134" i="4"/>
  <c r="E133" i="4" s="1"/>
  <c r="D129" i="1" s="1"/>
  <c r="D134" i="4"/>
  <c r="D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G1577" i="1"/>
  <c r="C1577" i="1"/>
  <c r="H1577" i="1" s="1"/>
  <c r="C1576" i="1"/>
  <c r="G1576" i="1" s="1"/>
  <c r="H1575" i="1"/>
  <c r="G1575" i="1"/>
  <c r="C1575" i="1"/>
  <c r="H1574" i="1"/>
  <c r="G1574" i="1"/>
  <c r="C1574" i="1"/>
  <c r="C1573" i="1"/>
  <c r="H1573" i="1" s="1"/>
  <c r="H1572" i="1"/>
  <c r="C1572" i="1"/>
  <c r="G1572" i="1" s="1"/>
  <c r="H1571" i="1"/>
  <c r="G1571" i="1"/>
  <c r="C1571" i="1"/>
  <c r="C1570" i="1"/>
  <c r="G1569" i="1"/>
  <c r="C1569" i="1"/>
  <c r="H1569" i="1" s="1"/>
  <c r="C1568" i="1"/>
  <c r="H1567" i="1"/>
  <c r="G1567" i="1"/>
  <c r="C1567" i="1"/>
  <c r="H1566" i="1"/>
  <c r="G1566" i="1"/>
  <c r="C1566" i="1"/>
  <c r="C1565" i="1"/>
  <c r="H1564" i="1"/>
  <c r="C1564" i="1"/>
  <c r="G1564" i="1" s="1"/>
  <c r="H1563" i="1"/>
  <c r="G1563" i="1"/>
  <c r="C1563" i="1"/>
  <c r="G1562" i="1"/>
  <c r="C1562" i="1"/>
  <c r="H1562" i="1" s="1"/>
  <c r="G1561" i="1"/>
  <c r="C1561" i="1"/>
  <c r="H1561" i="1" s="1"/>
  <c r="H1560" i="1"/>
  <c r="C1560" i="1"/>
  <c r="G1560" i="1" s="1"/>
  <c r="H1559" i="1"/>
  <c r="G1559" i="1"/>
  <c r="C1559" i="1"/>
  <c r="H1558" i="1"/>
  <c r="G1558" i="1"/>
  <c r="C1558" i="1"/>
  <c r="G1557"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H1534" i="1"/>
  <c r="G1534" i="1"/>
  <c r="C1534" i="1"/>
  <c r="C1533" i="1"/>
  <c r="H1532" i="1"/>
  <c r="C1532" i="1"/>
  <c r="G1532" i="1" s="1"/>
  <c r="H1531" i="1"/>
  <c r="G1531" i="1"/>
  <c r="C1531" i="1"/>
  <c r="G1530" i="1"/>
  <c r="C1530" i="1"/>
  <c r="H1530" i="1" s="1"/>
  <c r="G1529" i="1"/>
  <c r="C1529" i="1"/>
  <c r="H1529" i="1" s="1"/>
  <c r="H1528" i="1"/>
  <c r="C1528" i="1"/>
  <c r="G1528" i="1" s="1"/>
  <c r="H1527" i="1"/>
  <c r="G1527" i="1"/>
  <c r="C1527" i="1"/>
  <c r="H1526" i="1"/>
  <c r="G1526" i="1"/>
  <c r="C1526" i="1"/>
  <c r="G1525" i="1"/>
  <c r="C1525" i="1"/>
  <c r="H1525" i="1" s="1"/>
  <c r="H1524" i="1"/>
  <c r="C1524" i="1"/>
  <c r="G1524" i="1" s="1"/>
  <c r="H1523" i="1"/>
  <c r="G1523" i="1"/>
  <c r="C1523" i="1"/>
  <c r="G1522" i="1"/>
  <c r="C1522" i="1"/>
  <c r="H1522" i="1" s="1"/>
  <c r="G1521" i="1"/>
  <c r="C1521" i="1"/>
  <c r="H1521" i="1" s="1"/>
  <c r="H1520" i="1"/>
  <c r="C1520" i="1"/>
  <c r="G1520" i="1" s="1"/>
  <c r="H1519" i="1"/>
  <c r="G1519" i="1"/>
  <c r="C1519" i="1"/>
  <c r="H1518" i="1"/>
  <c r="G1518" i="1"/>
  <c r="C1518" i="1"/>
  <c r="H1516" i="1"/>
  <c r="C1516" i="1"/>
  <c r="G1516" i="1" s="1"/>
  <c r="H1515" i="1"/>
  <c r="G1515" i="1"/>
  <c r="C1515" i="1"/>
  <c r="C1514" i="1"/>
  <c r="G1513" i="1"/>
  <c r="C1513" i="1"/>
  <c r="H1513" i="1" s="1"/>
  <c r="C1512" i="1"/>
  <c r="H1511" i="1"/>
  <c r="G1511" i="1"/>
  <c r="C1511" i="1"/>
  <c r="C1510" i="1"/>
  <c r="G1510" i="1" s="1"/>
  <c r="C1509" i="1"/>
  <c r="H1508" i="1"/>
  <c r="C1508" i="1"/>
  <c r="G1508" i="1" s="1"/>
  <c r="H1507" i="1"/>
  <c r="G1507" i="1"/>
  <c r="C1507" i="1"/>
  <c r="C1506" i="1"/>
  <c r="G1505" i="1"/>
  <c r="C1505" i="1"/>
  <c r="H1505" i="1" s="1"/>
  <c r="C1504" i="1"/>
  <c r="C1503" i="1"/>
  <c r="H1503" i="1" s="1"/>
  <c r="H1502" i="1"/>
  <c r="G1502" i="1"/>
  <c r="C1502" i="1"/>
  <c r="H1500" i="1"/>
  <c r="C1500" i="1"/>
  <c r="G1500" i="1" s="1"/>
  <c r="G1498" i="1"/>
  <c r="C1498" i="1"/>
  <c r="H1498" i="1" s="1"/>
  <c r="G1497" i="1"/>
  <c r="C1497" i="1"/>
  <c r="H1497" i="1" s="1"/>
  <c r="H1496" i="1"/>
  <c r="C1496" i="1"/>
  <c r="G1496" i="1" s="1"/>
  <c r="H1495" i="1"/>
  <c r="G1495" i="1"/>
  <c r="C1495" i="1"/>
  <c r="H1494" i="1"/>
  <c r="G1494" i="1"/>
  <c r="C1494" i="1"/>
  <c r="G1493" i="1"/>
  <c r="C1493" i="1"/>
  <c r="H1493" i="1" s="1"/>
  <c r="H1492" i="1"/>
  <c r="C1492" i="1"/>
  <c r="G1492" i="1" s="1"/>
  <c r="C1491" i="1"/>
  <c r="H1491" i="1" s="1"/>
  <c r="G1490" i="1"/>
  <c r="C1490" i="1"/>
  <c r="H1490" i="1" s="1"/>
  <c r="G1489" i="1"/>
  <c r="C1489" i="1"/>
  <c r="H1489" i="1" s="1"/>
  <c r="H1488" i="1"/>
  <c r="C1488" i="1"/>
  <c r="G1488" i="1" s="1"/>
  <c r="H1487" i="1"/>
  <c r="G1487" i="1"/>
  <c r="C1487" i="1"/>
  <c r="C1486" i="1"/>
  <c r="H1486" i="1" s="1"/>
  <c r="C1485" i="1"/>
  <c r="H1485" i="1" s="1"/>
  <c r="C1484" i="1"/>
  <c r="G1484" i="1" s="1"/>
  <c r="C1482" i="1"/>
  <c r="H1482" i="1" s="1"/>
  <c r="C1480" i="1"/>
  <c r="G1479" i="1"/>
  <c r="D1479" i="1"/>
  <c r="C1479" i="1"/>
  <c r="H1478" i="1"/>
  <c r="G1478" i="1"/>
  <c r="D1478" i="1"/>
  <c r="C1478" i="1"/>
  <c r="J1478" i="1" s="1"/>
  <c r="J1477" i="1"/>
  <c r="D1477" i="1"/>
  <c r="C1477" i="1"/>
  <c r="D1476" i="1"/>
  <c r="C1476" i="1"/>
  <c r="D1475" i="1"/>
  <c r="C1475" i="1"/>
  <c r="G1474" i="1"/>
  <c r="D1474" i="1"/>
  <c r="C1474" i="1"/>
  <c r="H1473" i="1"/>
  <c r="G1473" i="1"/>
  <c r="D1473" i="1"/>
  <c r="C1473" i="1"/>
  <c r="J1473" i="1" s="1"/>
  <c r="J1472" i="1"/>
  <c r="D1472" i="1"/>
  <c r="C1472" i="1"/>
  <c r="D1471" i="1"/>
  <c r="C1471" i="1"/>
  <c r="C1470" i="1"/>
  <c r="C1469" i="1"/>
  <c r="D1468" i="1"/>
  <c r="C1468" i="1"/>
  <c r="J1468" i="1" s="1"/>
  <c r="D1467" i="1"/>
  <c r="C1467" i="1"/>
  <c r="G1466" i="1"/>
  <c r="D1466" i="1"/>
  <c r="C1466" i="1"/>
  <c r="H1465" i="1"/>
  <c r="G1465" i="1"/>
  <c r="D1465" i="1"/>
  <c r="C1465" i="1"/>
  <c r="J1465" i="1" s="1"/>
  <c r="J1464" i="1"/>
  <c r="D1464" i="1"/>
  <c r="C1464" i="1"/>
  <c r="D1463" i="1"/>
  <c r="C1463" i="1"/>
  <c r="D1462" i="1"/>
  <c r="G1462" i="1" s="1"/>
  <c r="C1462" i="1"/>
  <c r="D1461" i="1"/>
  <c r="C1461" i="1"/>
  <c r="H1460" i="1"/>
  <c r="G1460" i="1"/>
  <c r="I1460" i="1" s="1"/>
  <c r="D1460" i="1"/>
  <c r="C1460" i="1"/>
  <c r="J1460" i="1" s="1"/>
  <c r="I1459" i="1"/>
  <c r="G1459" i="1"/>
  <c r="D1459" i="1"/>
  <c r="C1459" i="1"/>
  <c r="H1459" i="1" s="1"/>
  <c r="D1458" i="1"/>
  <c r="C1458" i="1"/>
  <c r="J1457" i="1"/>
  <c r="D1457" i="1"/>
  <c r="C1457" i="1"/>
  <c r="H1456" i="1"/>
  <c r="G1456" i="1"/>
  <c r="I1456" i="1" s="1"/>
  <c r="D1456" i="1"/>
  <c r="C1456" i="1"/>
  <c r="J1456" i="1" s="1"/>
  <c r="G1455" i="1"/>
  <c r="I1455" i="1" s="1"/>
  <c r="D1455" i="1"/>
  <c r="C1455" i="1"/>
  <c r="H1455" i="1" s="1"/>
  <c r="D1454" i="1"/>
  <c r="G1454" i="1" s="1"/>
  <c r="C1454" i="1"/>
  <c r="D1453" i="1"/>
  <c r="C1453" i="1"/>
  <c r="H1452" i="1"/>
  <c r="G1452" i="1"/>
  <c r="I1452" i="1" s="1"/>
  <c r="D1452" i="1"/>
  <c r="C1452" i="1"/>
  <c r="J1452" i="1" s="1"/>
  <c r="I1451" i="1"/>
  <c r="G1451" i="1"/>
  <c r="D1451" i="1"/>
  <c r="C1451" i="1"/>
  <c r="H1451" i="1" s="1"/>
  <c r="D1450" i="1"/>
  <c r="C1450" i="1"/>
  <c r="J1449" i="1"/>
  <c r="D1449" i="1"/>
  <c r="C1449" i="1"/>
  <c r="H1448" i="1"/>
  <c r="G1448" i="1"/>
  <c r="I1448" i="1" s="1"/>
  <c r="D1448" i="1"/>
  <c r="C1448" i="1"/>
  <c r="J1448" i="1" s="1"/>
  <c r="I1447" i="1"/>
  <c r="G1447" i="1"/>
  <c r="D1447" i="1"/>
  <c r="C1447" i="1"/>
  <c r="H1447" i="1" s="1"/>
  <c r="H1446" i="1"/>
  <c r="D1446" i="1"/>
  <c r="C1446" i="1"/>
  <c r="J1445" i="1"/>
  <c r="D1445" i="1"/>
  <c r="C1445" i="1"/>
  <c r="D1444" i="1"/>
  <c r="C1444" i="1"/>
  <c r="H1443" i="1"/>
  <c r="D1443" i="1"/>
  <c r="C1443" i="1"/>
  <c r="J1442" i="1"/>
  <c r="H1442" i="1"/>
  <c r="G1442" i="1"/>
  <c r="D1442" i="1"/>
  <c r="C1442" i="1"/>
  <c r="D1441" i="1"/>
  <c r="C1441" i="1"/>
  <c r="J1440" i="1"/>
  <c r="D1440" i="1"/>
  <c r="C1440" i="1"/>
  <c r="H1439" i="1"/>
  <c r="D1439" i="1"/>
  <c r="C1439" i="1"/>
  <c r="D1438" i="1"/>
  <c r="C1438" i="1"/>
  <c r="D1437" i="1"/>
  <c r="C1437" i="1"/>
  <c r="H1436" i="1"/>
  <c r="D1436" i="1"/>
  <c r="C1436" i="1"/>
  <c r="G1436" i="1" s="1"/>
  <c r="D1434" i="1"/>
  <c r="C1434" i="1"/>
  <c r="D1433" i="1"/>
  <c r="C1433" i="1"/>
  <c r="H1432" i="1"/>
  <c r="D1432" i="1"/>
  <c r="C1432" i="1"/>
  <c r="G1432" i="1" s="1"/>
  <c r="H1431" i="1"/>
  <c r="D1431" i="1"/>
  <c r="C1431" i="1"/>
  <c r="D1430" i="1"/>
  <c r="C1430" i="1"/>
  <c r="D1429" i="1"/>
  <c r="C1429" i="1"/>
  <c r="H1428" i="1"/>
  <c r="D1428" i="1"/>
  <c r="C1428" i="1"/>
  <c r="G1428" i="1" s="1"/>
  <c r="H1427" i="1"/>
  <c r="D1427" i="1"/>
  <c r="C1427" i="1"/>
  <c r="D1426" i="1"/>
  <c r="C1426" i="1"/>
  <c r="D1425" i="1"/>
  <c r="C1425" i="1"/>
  <c r="H1424" i="1"/>
  <c r="D1424" i="1"/>
  <c r="C1424" i="1"/>
  <c r="G1424" i="1" s="1"/>
  <c r="H1423" i="1"/>
  <c r="D1423" i="1"/>
  <c r="C1423" i="1"/>
  <c r="D1422" i="1"/>
  <c r="C1422" i="1"/>
  <c r="D1421" i="1"/>
  <c r="C1421" i="1"/>
  <c r="H1420" i="1"/>
  <c r="D1420" i="1"/>
  <c r="C1420" i="1"/>
  <c r="G1420" i="1" s="1"/>
  <c r="H1419" i="1"/>
  <c r="D1419" i="1"/>
  <c r="C1419" i="1"/>
  <c r="D1418" i="1"/>
  <c r="C1418" i="1"/>
  <c r="D1417" i="1"/>
  <c r="C1417" i="1"/>
  <c r="H1416" i="1"/>
  <c r="D1416" i="1"/>
  <c r="C1416" i="1"/>
  <c r="G1416" i="1" s="1"/>
  <c r="H1415" i="1"/>
  <c r="D1415" i="1"/>
  <c r="C1415" i="1"/>
  <c r="D1414" i="1"/>
  <c r="C1414" i="1"/>
  <c r="D1413" i="1"/>
  <c r="C1413" i="1"/>
  <c r="H1412" i="1"/>
  <c r="D1412" i="1"/>
  <c r="C1412" i="1"/>
  <c r="G1412" i="1" s="1"/>
  <c r="H1411" i="1"/>
  <c r="D1411" i="1"/>
  <c r="C1411" i="1"/>
  <c r="D1410" i="1"/>
  <c r="C1410" i="1"/>
  <c r="D1409" i="1"/>
  <c r="C1409" i="1"/>
  <c r="D1408" i="1"/>
  <c r="D1407" i="1"/>
  <c r="H1407" i="1" s="1"/>
  <c r="C1407" i="1"/>
  <c r="G1406" i="1"/>
  <c r="D1406" i="1"/>
  <c r="H1406" i="1" s="1"/>
  <c r="C1406" i="1"/>
  <c r="G1405" i="1"/>
  <c r="D1405" i="1"/>
  <c r="H1405" i="1" s="1"/>
  <c r="C1405" i="1"/>
  <c r="D1404" i="1"/>
  <c r="H1404" i="1" s="1"/>
  <c r="C1404" i="1"/>
  <c r="D1403" i="1"/>
  <c r="C1403" i="1"/>
  <c r="G1402" i="1"/>
  <c r="D1402" i="1"/>
  <c r="H1402" i="1" s="1"/>
  <c r="C1402" i="1"/>
  <c r="G1401" i="1"/>
  <c r="D1401" i="1"/>
  <c r="H1401" i="1" s="1"/>
  <c r="C1401" i="1"/>
  <c r="D1400" i="1"/>
  <c r="C1400" i="1"/>
  <c r="D1399" i="1"/>
  <c r="C1399" i="1"/>
  <c r="D1398" i="1"/>
  <c r="H1398" i="1" s="1"/>
  <c r="C1398" i="1"/>
  <c r="G1397" i="1"/>
  <c r="D1397" i="1"/>
  <c r="H1397" i="1" s="1"/>
  <c r="C1397" i="1"/>
  <c r="G1396" i="1"/>
  <c r="D1396" i="1"/>
  <c r="H1396" i="1" s="1"/>
  <c r="C1396" i="1"/>
  <c r="D1395" i="1"/>
  <c r="C1395" i="1"/>
  <c r="D1394" i="1"/>
  <c r="H1394" i="1" s="1"/>
  <c r="C1394" i="1"/>
  <c r="G1393" i="1"/>
  <c r="D1393" i="1"/>
  <c r="H1393" i="1" s="1"/>
  <c r="C1393" i="1"/>
  <c r="D1392" i="1"/>
  <c r="C1392" i="1"/>
  <c r="D1391" i="1"/>
  <c r="C1391" i="1"/>
  <c r="D1390" i="1"/>
  <c r="H1390" i="1" s="1"/>
  <c r="C1390" i="1"/>
  <c r="G1389" i="1"/>
  <c r="D1389" i="1"/>
  <c r="H1389" i="1" s="1"/>
  <c r="C1389" i="1"/>
  <c r="G1388" i="1"/>
  <c r="D1388" i="1"/>
  <c r="H1388" i="1" s="1"/>
  <c r="C1388" i="1"/>
  <c r="D1387" i="1"/>
  <c r="C1387" i="1"/>
  <c r="D1386" i="1"/>
  <c r="H1386" i="1" s="1"/>
  <c r="C1386" i="1"/>
  <c r="G1385" i="1"/>
  <c r="D1385" i="1"/>
  <c r="H1385" i="1" s="1"/>
  <c r="C1385" i="1"/>
  <c r="D1384" i="1"/>
  <c r="C1384" i="1"/>
  <c r="D1383" i="1"/>
  <c r="G1382" i="1"/>
  <c r="D1382" i="1"/>
  <c r="H1382" i="1" s="1"/>
  <c r="C1382" i="1"/>
  <c r="G1381" i="1"/>
  <c r="D1381" i="1"/>
  <c r="H1381" i="1" s="1"/>
  <c r="C1381" i="1"/>
  <c r="D1380" i="1"/>
  <c r="C1380" i="1"/>
  <c r="D1379" i="1"/>
  <c r="H1379" i="1" s="1"/>
  <c r="C1379" i="1"/>
  <c r="G1378" i="1"/>
  <c r="D1378" i="1"/>
  <c r="H1378" i="1" s="1"/>
  <c r="C1378" i="1"/>
  <c r="D1377" i="1"/>
  <c r="H1377" i="1" s="1"/>
  <c r="C1377" i="1"/>
  <c r="D1376" i="1"/>
  <c r="C1376" i="1"/>
  <c r="D1375" i="1"/>
  <c r="H1375" i="1" s="1"/>
  <c r="C1375" i="1"/>
  <c r="G1374" i="1"/>
  <c r="D1374" i="1"/>
  <c r="H1374" i="1" s="1"/>
  <c r="C1374" i="1"/>
  <c r="G1373" i="1"/>
  <c r="D1373" i="1"/>
  <c r="H1373" i="1" s="1"/>
  <c r="C1373" i="1"/>
  <c r="D1372" i="1"/>
  <c r="C1372" i="1"/>
  <c r="D1371" i="1"/>
  <c r="H1371" i="1" s="1"/>
  <c r="C1371" i="1"/>
  <c r="G1370" i="1"/>
  <c r="D1370" i="1"/>
  <c r="H1370" i="1" s="1"/>
  <c r="C1370" i="1"/>
  <c r="D1369" i="1"/>
  <c r="D1368" i="1"/>
  <c r="H1368" i="1" s="1"/>
  <c r="C1368" i="1"/>
  <c r="G1367" i="1"/>
  <c r="D1367" i="1"/>
  <c r="H1367" i="1" s="1"/>
  <c r="C1367" i="1"/>
  <c r="D1366" i="1"/>
  <c r="C1366" i="1"/>
  <c r="D1365" i="1"/>
  <c r="C1365" i="1"/>
  <c r="D1364" i="1"/>
  <c r="H1364" i="1" s="1"/>
  <c r="C1364" i="1"/>
  <c r="G1363" i="1"/>
  <c r="D1363" i="1"/>
  <c r="H1363" i="1" s="1"/>
  <c r="C1363" i="1"/>
  <c r="G1362" i="1"/>
  <c r="D1362" i="1"/>
  <c r="H1362" i="1" s="1"/>
  <c r="C1362" i="1"/>
  <c r="D1361" i="1"/>
  <c r="C1361" i="1"/>
  <c r="D1360" i="1"/>
  <c r="H1360" i="1" s="1"/>
  <c r="C1360" i="1"/>
  <c r="G1359" i="1"/>
  <c r="D1359" i="1"/>
  <c r="H1359" i="1" s="1"/>
  <c r="C1359" i="1"/>
  <c r="D1358" i="1"/>
  <c r="C1358" i="1"/>
  <c r="D1357" i="1"/>
  <c r="C1357" i="1"/>
  <c r="D1356" i="1"/>
  <c r="H1356" i="1" s="1"/>
  <c r="C1356" i="1"/>
  <c r="G1355" i="1"/>
  <c r="D1355" i="1"/>
  <c r="H1355" i="1" s="1"/>
  <c r="C1355" i="1"/>
  <c r="G1354" i="1"/>
  <c r="D1354" i="1"/>
  <c r="H1354" i="1" s="1"/>
  <c r="C1354" i="1"/>
  <c r="D1353" i="1"/>
  <c r="C1353" i="1"/>
  <c r="D1352" i="1"/>
  <c r="H1352" i="1" s="1"/>
  <c r="C1352" i="1"/>
  <c r="G1351" i="1"/>
  <c r="D1351" i="1"/>
  <c r="H1351" i="1" s="1"/>
  <c r="C1351" i="1"/>
  <c r="D1350" i="1"/>
  <c r="C1350" i="1"/>
  <c r="D1349" i="1"/>
  <c r="C1349" i="1"/>
  <c r="D1348" i="1"/>
  <c r="H1348" i="1" s="1"/>
  <c r="C1348" i="1"/>
  <c r="G1347" i="1"/>
  <c r="D1347" i="1"/>
  <c r="H1347" i="1" s="1"/>
  <c r="C1347" i="1"/>
  <c r="G1346" i="1"/>
  <c r="D1346" i="1"/>
  <c r="H1346" i="1" s="1"/>
  <c r="C1346" i="1"/>
  <c r="D1345" i="1"/>
  <c r="C1345" i="1"/>
  <c r="D1344" i="1"/>
  <c r="H1344" i="1" s="1"/>
  <c r="C1344" i="1"/>
  <c r="G1343" i="1"/>
  <c r="D1343" i="1"/>
  <c r="H1343" i="1" s="1"/>
  <c r="C1343" i="1"/>
  <c r="D1342" i="1"/>
  <c r="C1342" i="1"/>
  <c r="D1341" i="1"/>
  <c r="C1341" i="1"/>
  <c r="D1340" i="1"/>
  <c r="H1340" i="1" s="1"/>
  <c r="C1340" i="1"/>
  <c r="G1339" i="1"/>
  <c r="D1339" i="1"/>
  <c r="H1339" i="1" s="1"/>
  <c r="C1339" i="1"/>
  <c r="G1338" i="1"/>
  <c r="D1338" i="1"/>
  <c r="H1338" i="1" s="1"/>
  <c r="C1338" i="1"/>
  <c r="D1337" i="1"/>
  <c r="C1337" i="1"/>
  <c r="D1336" i="1"/>
  <c r="H1336" i="1" s="1"/>
  <c r="C1336" i="1"/>
  <c r="G1335" i="1"/>
  <c r="D1335" i="1"/>
  <c r="H1335" i="1" s="1"/>
  <c r="C1335" i="1"/>
  <c r="D1334" i="1"/>
  <c r="C1334" i="1"/>
  <c r="D1333" i="1"/>
  <c r="C1333" i="1"/>
  <c r="D1332" i="1"/>
  <c r="H1332" i="1" s="1"/>
  <c r="C1332" i="1"/>
  <c r="G1331" i="1"/>
  <c r="D1331" i="1"/>
  <c r="H1331" i="1" s="1"/>
  <c r="C1331" i="1"/>
  <c r="G1330" i="1"/>
  <c r="D1330" i="1"/>
  <c r="H1330" i="1" s="1"/>
  <c r="C1330" i="1"/>
  <c r="D1329" i="1"/>
  <c r="G1328" i="1"/>
  <c r="D1328" i="1"/>
  <c r="H1328" i="1" s="1"/>
  <c r="C1328" i="1"/>
  <c r="D1327" i="1"/>
  <c r="H1327" i="1" s="1"/>
  <c r="C1327" i="1"/>
  <c r="D1326" i="1"/>
  <c r="C1326" i="1"/>
  <c r="D1325" i="1"/>
  <c r="H1325" i="1" s="1"/>
  <c r="C1325" i="1"/>
  <c r="G1324" i="1"/>
  <c r="D1324" i="1"/>
  <c r="H1324" i="1" s="1"/>
  <c r="C1324" i="1"/>
  <c r="G1323" i="1"/>
  <c r="D1323" i="1"/>
  <c r="H1323" i="1" s="1"/>
  <c r="C1323" i="1"/>
  <c r="D1322" i="1"/>
  <c r="C1322" i="1"/>
  <c r="D1321" i="1"/>
  <c r="H1321" i="1" s="1"/>
  <c r="C1321" i="1"/>
  <c r="G1320" i="1"/>
  <c r="D1320" i="1"/>
  <c r="H1320" i="1" s="1"/>
  <c r="C1320" i="1"/>
  <c r="D1319" i="1"/>
  <c r="H1319" i="1" s="1"/>
  <c r="C1319" i="1"/>
  <c r="D1318" i="1"/>
  <c r="C1318" i="1"/>
  <c r="D1317" i="1"/>
  <c r="H1317" i="1" s="1"/>
  <c r="C1317" i="1"/>
  <c r="G1316" i="1"/>
  <c r="D1316" i="1"/>
  <c r="H1316" i="1" s="1"/>
  <c r="C1316" i="1"/>
  <c r="G1315" i="1"/>
  <c r="D1315" i="1"/>
  <c r="H1315" i="1" s="1"/>
  <c r="C1315" i="1"/>
  <c r="D1314" i="1"/>
  <c r="C1314" i="1"/>
  <c r="D1313" i="1"/>
  <c r="H1313" i="1" s="1"/>
  <c r="C1313" i="1"/>
  <c r="G1312" i="1"/>
  <c r="D1312" i="1"/>
  <c r="H1312" i="1" s="1"/>
  <c r="C1312" i="1"/>
  <c r="D1311" i="1"/>
  <c r="H1311" i="1" s="1"/>
  <c r="C1311" i="1"/>
  <c r="D1310" i="1"/>
  <c r="C1310" i="1"/>
  <c r="D1309" i="1"/>
  <c r="H1309" i="1" s="1"/>
  <c r="C1309" i="1"/>
  <c r="G1308" i="1"/>
  <c r="D1308" i="1"/>
  <c r="H1308" i="1" s="1"/>
  <c r="C1308" i="1"/>
  <c r="G1307" i="1"/>
  <c r="D1307" i="1"/>
  <c r="H1307" i="1" s="1"/>
  <c r="C1307" i="1"/>
  <c r="D1306" i="1"/>
  <c r="C1306" i="1"/>
  <c r="D1305" i="1"/>
  <c r="H1305" i="1" s="1"/>
  <c r="C1305" i="1"/>
  <c r="G1304" i="1"/>
  <c r="D1304" i="1"/>
  <c r="H1304" i="1" s="1"/>
  <c r="C1304" i="1"/>
  <c r="D1303" i="1"/>
  <c r="H1303" i="1" s="1"/>
  <c r="C1303" i="1"/>
  <c r="D1302" i="1"/>
  <c r="C1302" i="1"/>
  <c r="D1301" i="1"/>
  <c r="H1301" i="1" s="1"/>
  <c r="C1301" i="1"/>
  <c r="G1300" i="1"/>
  <c r="D1300" i="1"/>
  <c r="H1300" i="1" s="1"/>
  <c r="C1300" i="1"/>
  <c r="D1299" i="1"/>
  <c r="D1298" i="1"/>
  <c r="H1298" i="1" s="1"/>
  <c r="C1298" i="1"/>
  <c r="G1297" i="1"/>
  <c r="D1297" i="1"/>
  <c r="H1297" i="1" s="1"/>
  <c r="C1297" i="1"/>
  <c r="G1296" i="1"/>
  <c r="D1296" i="1"/>
  <c r="H1296" i="1" s="1"/>
  <c r="C1296" i="1"/>
  <c r="D1295" i="1"/>
  <c r="C1295" i="1"/>
  <c r="D1294" i="1"/>
  <c r="H1294" i="1" s="1"/>
  <c r="C1294" i="1"/>
  <c r="G1293" i="1"/>
  <c r="D1293" i="1"/>
  <c r="H1293" i="1" s="1"/>
  <c r="C1293" i="1"/>
  <c r="D1292" i="1"/>
  <c r="C1292" i="1"/>
  <c r="D1291" i="1"/>
  <c r="C1291" i="1"/>
  <c r="D1290" i="1"/>
  <c r="H1290" i="1" s="1"/>
  <c r="C1290" i="1"/>
  <c r="G1289" i="1"/>
  <c r="D1289" i="1"/>
  <c r="H1289" i="1" s="1"/>
  <c r="C1289" i="1"/>
  <c r="G1288" i="1"/>
  <c r="D1288" i="1"/>
  <c r="H1288" i="1" s="1"/>
  <c r="C1288" i="1"/>
  <c r="D1287" i="1"/>
  <c r="C1287" i="1"/>
  <c r="D1286" i="1"/>
  <c r="H1286" i="1" s="1"/>
  <c r="C1286" i="1"/>
  <c r="G1285" i="1"/>
  <c r="D1285" i="1"/>
  <c r="H1285" i="1" s="1"/>
  <c r="C1285" i="1"/>
  <c r="D1284" i="1"/>
  <c r="C1284" i="1"/>
  <c r="D1283" i="1"/>
  <c r="C1283" i="1"/>
  <c r="D1282" i="1"/>
  <c r="H1282" i="1" s="1"/>
  <c r="C1282" i="1"/>
  <c r="G1281" i="1"/>
  <c r="D1281" i="1"/>
  <c r="H1281" i="1" s="1"/>
  <c r="C1281" i="1"/>
  <c r="G1280" i="1"/>
  <c r="D1280" i="1"/>
  <c r="H1280" i="1" s="1"/>
  <c r="C1280" i="1"/>
  <c r="D1279" i="1"/>
  <c r="C1279" i="1"/>
  <c r="D1278" i="1"/>
  <c r="H1278" i="1" s="1"/>
  <c r="C1278" i="1"/>
  <c r="G1277" i="1"/>
  <c r="D1277" i="1"/>
  <c r="H1277" i="1" s="1"/>
  <c r="C1277" i="1"/>
  <c r="D1276" i="1"/>
  <c r="C1276" i="1"/>
  <c r="D1275" i="1"/>
  <c r="C1275" i="1"/>
  <c r="D1274" i="1"/>
  <c r="H1274" i="1" s="1"/>
  <c r="C1274" i="1"/>
  <c r="G1273" i="1"/>
  <c r="D1273" i="1"/>
  <c r="H1273" i="1" s="1"/>
  <c r="C1273" i="1"/>
  <c r="G1272" i="1"/>
  <c r="D1272" i="1"/>
  <c r="H1272" i="1" s="1"/>
  <c r="C1272" i="1"/>
  <c r="D1271" i="1"/>
  <c r="C1271" i="1"/>
  <c r="D1270" i="1"/>
  <c r="H1270" i="1" s="1"/>
  <c r="C1270" i="1"/>
  <c r="G1269" i="1"/>
  <c r="D1269" i="1"/>
  <c r="H1269" i="1" s="1"/>
  <c r="C1269" i="1"/>
  <c r="D1268" i="1"/>
  <c r="C1268" i="1"/>
  <c r="D1267" i="1"/>
  <c r="C1267" i="1"/>
  <c r="D1266" i="1"/>
  <c r="H1266" i="1" s="1"/>
  <c r="C1266" i="1"/>
  <c r="G1265" i="1"/>
  <c r="D1265" i="1"/>
  <c r="H1265" i="1" s="1"/>
  <c r="C1265" i="1"/>
  <c r="G1264" i="1"/>
  <c r="D1264" i="1"/>
  <c r="H1264" i="1" s="1"/>
  <c r="C1264" i="1"/>
  <c r="D1263" i="1"/>
  <c r="C1263" i="1"/>
  <c r="D1262" i="1"/>
  <c r="H1262" i="1" s="1"/>
  <c r="C1262" i="1"/>
  <c r="G1261" i="1"/>
  <c r="D1261" i="1"/>
  <c r="H1261" i="1" s="1"/>
  <c r="C1261" i="1"/>
  <c r="D1260" i="1"/>
  <c r="C1260" i="1"/>
  <c r="D1259" i="1"/>
  <c r="C1259" i="1"/>
  <c r="D1258" i="1"/>
  <c r="H1258" i="1" s="1"/>
  <c r="C1258" i="1"/>
  <c r="G1257" i="1"/>
  <c r="D1257" i="1"/>
  <c r="H1257" i="1" s="1"/>
  <c r="C1257" i="1"/>
  <c r="G1256" i="1"/>
  <c r="D1256" i="1"/>
  <c r="H1256" i="1" s="1"/>
  <c r="C1256" i="1"/>
  <c r="D1255" i="1"/>
  <c r="C1255" i="1"/>
  <c r="D1254" i="1"/>
  <c r="H1254" i="1" s="1"/>
  <c r="C1254" i="1"/>
  <c r="G1253" i="1"/>
  <c r="D1253" i="1"/>
  <c r="H1253" i="1" s="1"/>
  <c r="C1253" i="1"/>
  <c r="D1252" i="1"/>
  <c r="C1252" i="1"/>
  <c r="D1251" i="1"/>
  <c r="C1251" i="1"/>
  <c r="D1250" i="1"/>
  <c r="H1250" i="1" s="1"/>
  <c r="C1250" i="1"/>
  <c r="G1249" i="1"/>
  <c r="D1249" i="1"/>
  <c r="H1249" i="1" s="1"/>
  <c r="C1249" i="1"/>
  <c r="G1248" i="1"/>
  <c r="D1248" i="1"/>
  <c r="H1248" i="1" s="1"/>
  <c r="C1248" i="1"/>
  <c r="D1247" i="1"/>
  <c r="C1247" i="1"/>
  <c r="D1246" i="1"/>
  <c r="H1246" i="1" s="1"/>
  <c r="C1246" i="1"/>
  <c r="G1245" i="1"/>
  <c r="D1245" i="1"/>
  <c r="H1245" i="1" s="1"/>
  <c r="C1245" i="1"/>
  <c r="D1244" i="1"/>
  <c r="C1244" i="1"/>
  <c r="D1243" i="1"/>
  <c r="C1243" i="1"/>
  <c r="D1242" i="1"/>
  <c r="H1242" i="1" s="1"/>
  <c r="C1242" i="1"/>
  <c r="G1241" i="1"/>
  <c r="D1241" i="1"/>
  <c r="H1241" i="1" s="1"/>
  <c r="C1241" i="1"/>
  <c r="G1240" i="1"/>
  <c r="D1240" i="1"/>
  <c r="H1240" i="1" s="1"/>
  <c r="C1240" i="1"/>
  <c r="D1239" i="1"/>
  <c r="C1239" i="1"/>
  <c r="D1238" i="1"/>
  <c r="H1238" i="1" s="1"/>
  <c r="C1238" i="1"/>
  <c r="G1237" i="1"/>
  <c r="D1237" i="1"/>
  <c r="H1237" i="1" s="1"/>
  <c r="C1237" i="1"/>
  <c r="D1236" i="1"/>
  <c r="C1236" i="1"/>
  <c r="D1235" i="1"/>
  <c r="G1234" i="1"/>
  <c r="D1234" i="1"/>
  <c r="H1234" i="1" s="1"/>
  <c r="C1234" i="1"/>
  <c r="G1233" i="1"/>
  <c r="D1233" i="1"/>
  <c r="H1233" i="1" s="1"/>
  <c r="C1233" i="1"/>
  <c r="D1232" i="1"/>
  <c r="C1232" i="1"/>
  <c r="D1231" i="1"/>
  <c r="H1231" i="1" s="1"/>
  <c r="C1231" i="1"/>
  <c r="G1230" i="1"/>
  <c r="D1230" i="1"/>
  <c r="H1230" i="1" s="1"/>
  <c r="C1230" i="1"/>
  <c r="D1229" i="1"/>
  <c r="H1229" i="1" s="1"/>
  <c r="C1229" i="1"/>
  <c r="D1228" i="1"/>
  <c r="C1228" i="1"/>
  <c r="D1227" i="1"/>
  <c r="H1227" i="1" s="1"/>
  <c r="C1227" i="1"/>
  <c r="G1226" i="1"/>
  <c r="D1226" i="1"/>
  <c r="H1226" i="1" s="1"/>
  <c r="C1226" i="1"/>
  <c r="G1225" i="1"/>
  <c r="D1225" i="1"/>
  <c r="H1225" i="1" s="1"/>
  <c r="C1225" i="1"/>
  <c r="D1224" i="1"/>
  <c r="C1224" i="1"/>
  <c r="D1223" i="1"/>
  <c r="H1223" i="1" s="1"/>
  <c r="C1223" i="1"/>
  <c r="D1222" i="1"/>
  <c r="D1221" i="1"/>
  <c r="C1221" i="1"/>
  <c r="D1220" i="1"/>
  <c r="H1220" i="1" s="1"/>
  <c r="C1220" i="1"/>
  <c r="G1219" i="1"/>
  <c r="D1219" i="1"/>
  <c r="H1219" i="1" s="1"/>
  <c r="C1219" i="1"/>
  <c r="G1218" i="1"/>
  <c r="D1218" i="1"/>
  <c r="H1218" i="1" s="1"/>
  <c r="C1218" i="1"/>
  <c r="D1217" i="1"/>
  <c r="C1217" i="1"/>
  <c r="D1216" i="1"/>
  <c r="H1216" i="1" s="1"/>
  <c r="C1216" i="1"/>
  <c r="D1215" i="1"/>
  <c r="D1214" i="1"/>
  <c r="G1213" i="1"/>
  <c r="D1213" i="1"/>
  <c r="H1213" i="1" s="1"/>
  <c r="C1213" i="1"/>
  <c r="D1212" i="1"/>
  <c r="C1212" i="1"/>
  <c r="D1211" i="1"/>
  <c r="C1211" i="1"/>
  <c r="D1210" i="1"/>
  <c r="H1210" i="1" s="1"/>
  <c r="C1210" i="1"/>
  <c r="G1209" i="1"/>
  <c r="D1209" i="1"/>
  <c r="H1209" i="1" s="1"/>
  <c r="C1209" i="1"/>
  <c r="G1208" i="1"/>
  <c r="D1208" i="1"/>
  <c r="H1208" i="1" s="1"/>
  <c r="C1208" i="1"/>
  <c r="D1207" i="1"/>
  <c r="C1207" i="1"/>
  <c r="D1206" i="1"/>
  <c r="H1206" i="1" s="1"/>
  <c r="C1206" i="1"/>
  <c r="G1205" i="1"/>
  <c r="D1205" i="1"/>
  <c r="H1205" i="1" s="1"/>
  <c r="C1205" i="1"/>
  <c r="D1204" i="1"/>
  <c r="C1204" i="1"/>
  <c r="D1203" i="1"/>
  <c r="C1203" i="1"/>
  <c r="D1202" i="1"/>
  <c r="H1202" i="1" s="1"/>
  <c r="C1202" i="1"/>
  <c r="G1201" i="1"/>
  <c r="D1201" i="1"/>
  <c r="H1201" i="1" s="1"/>
  <c r="C1201" i="1"/>
  <c r="G1200" i="1"/>
  <c r="D1200" i="1"/>
  <c r="H1200" i="1" s="1"/>
  <c r="C1200" i="1"/>
  <c r="D1199" i="1"/>
  <c r="C1199" i="1"/>
  <c r="D1198" i="1"/>
  <c r="H1198" i="1" s="1"/>
  <c r="C1198" i="1"/>
  <c r="G1197" i="1"/>
  <c r="D1197" i="1"/>
  <c r="H1197" i="1" s="1"/>
  <c r="C1197" i="1"/>
  <c r="D1196" i="1"/>
  <c r="C1196" i="1"/>
  <c r="D1195" i="1"/>
  <c r="C1195" i="1"/>
  <c r="D1194" i="1"/>
  <c r="H1194" i="1" s="1"/>
  <c r="C1194" i="1"/>
  <c r="G1193" i="1"/>
  <c r="D1193" i="1"/>
  <c r="H1193" i="1" s="1"/>
  <c r="C1193" i="1"/>
  <c r="G1192" i="1"/>
  <c r="D1192" i="1"/>
  <c r="H1192" i="1" s="1"/>
  <c r="C1192" i="1"/>
  <c r="D1191" i="1"/>
  <c r="C1191" i="1"/>
  <c r="D1190" i="1"/>
  <c r="H1190" i="1" s="1"/>
  <c r="C1190" i="1"/>
  <c r="G1189" i="1"/>
  <c r="D1189" i="1"/>
  <c r="H1189" i="1" s="1"/>
  <c r="C1189" i="1"/>
  <c r="D1188" i="1"/>
  <c r="C1188" i="1"/>
  <c r="D1187" i="1"/>
  <c r="C1187" i="1"/>
  <c r="D1186" i="1"/>
  <c r="H1186" i="1" s="1"/>
  <c r="C1186" i="1"/>
  <c r="G1185" i="1"/>
  <c r="D1185" i="1"/>
  <c r="H1185" i="1" s="1"/>
  <c r="C1185" i="1"/>
  <c r="G1184" i="1"/>
  <c r="D1184" i="1"/>
  <c r="H1184" i="1" s="1"/>
  <c r="C1184" i="1"/>
  <c r="D1183" i="1"/>
  <c r="G1182" i="1"/>
  <c r="D1182" i="1"/>
  <c r="H1182" i="1" s="1"/>
  <c r="C1182" i="1"/>
  <c r="D1181" i="1"/>
  <c r="H1181" i="1" s="1"/>
  <c r="C1181" i="1"/>
  <c r="D1180" i="1"/>
  <c r="C1180" i="1"/>
  <c r="D1179" i="1"/>
  <c r="H1179" i="1" s="1"/>
  <c r="C1179" i="1"/>
  <c r="G1178" i="1"/>
  <c r="D1178" i="1"/>
  <c r="H1178" i="1" s="1"/>
  <c r="C1178" i="1"/>
  <c r="G1177" i="1"/>
  <c r="D1177" i="1"/>
  <c r="H1177" i="1" s="1"/>
  <c r="C1177" i="1"/>
  <c r="D1176" i="1"/>
  <c r="C1176" i="1"/>
  <c r="D1175" i="1"/>
  <c r="H1175" i="1" s="1"/>
  <c r="C1175" i="1"/>
  <c r="G1174" i="1"/>
  <c r="D1174" i="1"/>
  <c r="H1174" i="1" s="1"/>
  <c r="C1174" i="1"/>
  <c r="D1173" i="1"/>
  <c r="H1173" i="1" s="1"/>
  <c r="C1173" i="1"/>
  <c r="D1172" i="1"/>
  <c r="C1172" i="1"/>
  <c r="D1171" i="1"/>
  <c r="H1171" i="1" s="1"/>
  <c r="C1171" i="1"/>
  <c r="G1170" i="1"/>
  <c r="D1170" i="1"/>
  <c r="H1170" i="1" s="1"/>
  <c r="C1170" i="1"/>
  <c r="G1169" i="1"/>
  <c r="D1169" i="1"/>
  <c r="H1169" i="1" s="1"/>
  <c r="C1169" i="1"/>
  <c r="D1168" i="1"/>
  <c r="C1168" i="1"/>
  <c r="D1167" i="1"/>
  <c r="D1166" i="1"/>
  <c r="H1166" i="1" s="1"/>
  <c r="C1166" i="1"/>
  <c r="D1165" i="1"/>
  <c r="C1165" i="1"/>
  <c r="D1164" i="1"/>
  <c r="H1164" i="1" s="1"/>
  <c r="C1164" i="1"/>
  <c r="G1163" i="1"/>
  <c r="D1163" i="1"/>
  <c r="H1163" i="1" s="1"/>
  <c r="C1163" i="1"/>
  <c r="G1162" i="1"/>
  <c r="D1162" i="1"/>
  <c r="H1162" i="1" s="1"/>
  <c r="C1162" i="1"/>
  <c r="D1161" i="1"/>
  <c r="C1161" i="1"/>
  <c r="D1160" i="1"/>
  <c r="H1160" i="1" s="1"/>
  <c r="C1160" i="1"/>
  <c r="G1159" i="1"/>
  <c r="D1159" i="1"/>
  <c r="H1159" i="1" s="1"/>
  <c r="C1159" i="1"/>
  <c r="D1158" i="1"/>
  <c r="H1158" i="1" s="1"/>
  <c r="C1158" i="1"/>
  <c r="D1157" i="1"/>
  <c r="C1157" i="1"/>
  <c r="D1156" i="1"/>
  <c r="H1156" i="1" s="1"/>
  <c r="C1156" i="1"/>
  <c r="G1155" i="1"/>
  <c r="D1155" i="1"/>
  <c r="H1155" i="1" s="1"/>
  <c r="C1155" i="1"/>
  <c r="G1154" i="1"/>
  <c r="D1154" i="1"/>
  <c r="H1154" i="1" s="1"/>
  <c r="C1154" i="1"/>
  <c r="D1151" i="1"/>
  <c r="C1151" i="1"/>
  <c r="D1150" i="1"/>
  <c r="H1150" i="1" s="1"/>
  <c r="C1150" i="1"/>
  <c r="G1149" i="1"/>
  <c r="D1149" i="1"/>
  <c r="H1149" i="1" s="1"/>
  <c r="C1149" i="1"/>
  <c r="G1148" i="1"/>
  <c r="D1148" i="1"/>
  <c r="H1148" i="1" s="1"/>
  <c r="C1148" i="1"/>
  <c r="D1147" i="1"/>
  <c r="C1147" i="1"/>
  <c r="D1146" i="1"/>
  <c r="H1146" i="1" s="1"/>
  <c r="C1146" i="1"/>
  <c r="G1145" i="1"/>
  <c r="D1145" i="1"/>
  <c r="H1145" i="1" s="1"/>
  <c r="C1145" i="1"/>
  <c r="G1144" i="1"/>
  <c r="D1144" i="1"/>
  <c r="H1144" i="1" s="1"/>
  <c r="C1144" i="1"/>
  <c r="D1143" i="1"/>
  <c r="C1143" i="1"/>
  <c r="D1142" i="1"/>
  <c r="H1142" i="1" s="1"/>
  <c r="C1142" i="1"/>
  <c r="G1141" i="1"/>
  <c r="D1141" i="1"/>
  <c r="H1141" i="1" s="1"/>
  <c r="C1141" i="1"/>
  <c r="G1140" i="1"/>
  <c r="D1140" i="1"/>
  <c r="H1140" i="1" s="1"/>
  <c r="C1140" i="1"/>
  <c r="D1139" i="1"/>
  <c r="C1139" i="1"/>
  <c r="D1138" i="1"/>
  <c r="H1138" i="1" s="1"/>
  <c r="C1138" i="1"/>
  <c r="G1137" i="1"/>
  <c r="D1137" i="1"/>
  <c r="H1137" i="1" s="1"/>
  <c r="C1137" i="1"/>
  <c r="G1136" i="1"/>
  <c r="D1136" i="1"/>
  <c r="H1136" i="1" s="1"/>
  <c r="C1136" i="1"/>
  <c r="D1135" i="1"/>
  <c r="C1135" i="1"/>
  <c r="D1134" i="1"/>
  <c r="H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D1111" i="1"/>
  <c r="C1111" i="1"/>
  <c r="G1110" i="1"/>
  <c r="D1110" i="1"/>
  <c r="H1110" i="1" s="1"/>
  <c r="C1110" i="1"/>
  <c r="G1109" i="1"/>
  <c r="D1109" i="1"/>
  <c r="H1109" i="1" s="1"/>
  <c r="C1109" i="1"/>
  <c r="D1108" i="1"/>
  <c r="H1108" i="1" s="1"/>
  <c r="C1108" i="1"/>
  <c r="D1107" i="1"/>
  <c r="C1107" i="1"/>
  <c r="G1106" i="1"/>
  <c r="D1106" i="1"/>
  <c r="H1106" i="1" s="1"/>
  <c r="C1106" i="1"/>
  <c r="G1105" i="1"/>
  <c r="D1105" i="1"/>
  <c r="H1105" i="1" s="1"/>
  <c r="C1105" i="1"/>
  <c r="D1104" i="1"/>
  <c r="H1104" i="1" s="1"/>
  <c r="C1104" i="1"/>
  <c r="D1103" i="1"/>
  <c r="C1103" i="1"/>
  <c r="G1102" i="1"/>
  <c r="D1102" i="1"/>
  <c r="H1102" i="1" s="1"/>
  <c r="C1102" i="1"/>
  <c r="G1101" i="1"/>
  <c r="D1101" i="1"/>
  <c r="H1101" i="1" s="1"/>
  <c r="C1101" i="1"/>
  <c r="G1100" i="1"/>
  <c r="D1100" i="1"/>
  <c r="H1100" i="1" s="1"/>
  <c r="C1100" i="1"/>
  <c r="D1099" i="1"/>
  <c r="C1099" i="1"/>
  <c r="G1098" i="1"/>
  <c r="D1098" i="1"/>
  <c r="H1098" i="1" s="1"/>
  <c r="C1098" i="1"/>
  <c r="G1097" i="1"/>
  <c r="D1097" i="1"/>
  <c r="H1097" i="1" s="1"/>
  <c r="C1097" i="1"/>
  <c r="D1096" i="1"/>
  <c r="H1096" i="1" s="1"/>
  <c r="C1096" i="1"/>
  <c r="D1095" i="1"/>
  <c r="C1095" i="1"/>
  <c r="G1094" i="1"/>
  <c r="D1094" i="1"/>
  <c r="H1094" i="1" s="1"/>
  <c r="C1094" i="1"/>
  <c r="G1093" i="1"/>
  <c r="D1093" i="1"/>
  <c r="H1093" i="1" s="1"/>
  <c r="C1093" i="1"/>
  <c r="D1092" i="1"/>
  <c r="H1092" i="1" s="1"/>
  <c r="C1092" i="1"/>
  <c r="D1091" i="1"/>
  <c r="C1091" i="1"/>
  <c r="G1090" i="1"/>
  <c r="D1090" i="1"/>
  <c r="H1090" i="1" s="1"/>
  <c r="C1090" i="1"/>
  <c r="G1089" i="1"/>
  <c r="D1089" i="1"/>
  <c r="H1089" i="1" s="1"/>
  <c r="C1089" i="1"/>
  <c r="D1088" i="1"/>
  <c r="H1088" i="1" s="1"/>
  <c r="C1088" i="1"/>
  <c r="D1087" i="1"/>
  <c r="C1087" i="1"/>
  <c r="G1086" i="1"/>
  <c r="D1086" i="1"/>
  <c r="H1086" i="1" s="1"/>
  <c r="C1086" i="1"/>
  <c r="G1085" i="1"/>
  <c r="D1085" i="1"/>
  <c r="H1085" i="1" s="1"/>
  <c r="C1085" i="1"/>
  <c r="G1084" i="1"/>
  <c r="D1084" i="1"/>
  <c r="H1084" i="1" s="1"/>
  <c r="C1084" i="1"/>
  <c r="D1083" i="1"/>
  <c r="C1083" i="1"/>
  <c r="G1082" i="1"/>
  <c r="D1082" i="1"/>
  <c r="H1082" i="1" s="1"/>
  <c r="C1082" i="1"/>
  <c r="G1081" i="1"/>
  <c r="D1081" i="1"/>
  <c r="H1081" i="1" s="1"/>
  <c r="C1081" i="1"/>
  <c r="D1080" i="1"/>
  <c r="H1080" i="1" s="1"/>
  <c r="C1080" i="1"/>
  <c r="D1079" i="1"/>
  <c r="C1079" i="1"/>
  <c r="G1078" i="1"/>
  <c r="D1078" i="1"/>
  <c r="H1078" i="1" s="1"/>
  <c r="C1078" i="1"/>
  <c r="G1077" i="1"/>
  <c r="D1077" i="1"/>
  <c r="H1077" i="1" s="1"/>
  <c r="C1077" i="1"/>
  <c r="D1076" i="1"/>
  <c r="H1076" i="1" s="1"/>
  <c r="C1076" i="1"/>
  <c r="D1075" i="1"/>
  <c r="C1075" i="1"/>
  <c r="G1074" i="1"/>
  <c r="D1074" i="1"/>
  <c r="H1074" i="1" s="1"/>
  <c r="C1074" i="1"/>
  <c r="G1073" i="1"/>
  <c r="D1073" i="1"/>
  <c r="H1073" i="1" s="1"/>
  <c r="C1073" i="1"/>
  <c r="D1072" i="1"/>
  <c r="H1072" i="1" s="1"/>
  <c r="C1072" i="1"/>
  <c r="D1071" i="1"/>
  <c r="C1071" i="1"/>
  <c r="G1070" i="1"/>
  <c r="D1070" i="1"/>
  <c r="H1070" i="1" s="1"/>
  <c r="C1070" i="1"/>
  <c r="G1069" i="1"/>
  <c r="D1069" i="1"/>
  <c r="H1069" i="1" s="1"/>
  <c r="C1069" i="1"/>
  <c r="G1068" i="1"/>
  <c r="D1068" i="1"/>
  <c r="H1068" i="1" s="1"/>
  <c r="C1068" i="1"/>
  <c r="D1067" i="1"/>
  <c r="C1067" i="1"/>
  <c r="G1066" i="1"/>
  <c r="D1066" i="1"/>
  <c r="H1066" i="1" s="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G1037" i="1"/>
  <c r="D1037" i="1"/>
  <c r="C1037" i="1"/>
  <c r="D1036" i="1"/>
  <c r="G1036" i="1" s="1"/>
  <c r="C1036" i="1"/>
  <c r="D1035" i="1"/>
  <c r="C1035" i="1"/>
  <c r="D1034" i="1"/>
  <c r="C1034" i="1"/>
  <c r="G1033" i="1"/>
  <c r="D1033" i="1"/>
  <c r="C1033" i="1"/>
  <c r="D1032" i="1"/>
  <c r="G1032" i="1" s="1"/>
  <c r="C1032" i="1"/>
  <c r="D1031" i="1"/>
  <c r="C1031" i="1"/>
  <c r="D1030" i="1"/>
  <c r="C1030" i="1"/>
  <c r="G1029" i="1"/>
  <c r="D1029" i="1"/>
  <c r="C1029" i="1"/>
  <c r="D1028" i="1"/>
  <c r="G1028" i="1" s="1"/>
  <c r="C1028" i="1"/>
  <c r="D1027" i="1"/>
  <c r="C1027" i="1"/>
  <c r="D1026" i="1"/>
  <c r="C1026" i="1"/>
  <c r="G1025" i="1"/>
  <c r="D1025" i="1"/>
  <c r="C1025" i="1"/>
  <c r="D1024" i="1"/>
  <c r="G1024" i="1" s="1"/>
  <c r="C1024" i="1"/>
  <c r="D1023" i="1"/>
  <c r="C1023" i="1"/>
  <c r="D1022" i="1"/>
  <c r="C1022" i="1"/>
  <c r="G1021" i="1"/>
  <c r="D1021" i="1"/>
  <c r="C1021" i="1"/>
  <c r="D1020" i="1"/>
  <c r="G1020" i="1" s="1"/>
  <c r="C1020" i="1"/>
  <c r="D1019" i="1"/>
  <c r="C1019" i="1"/>
  <c r="D1018" i="1"/>
  <c r="C1018" i="1"/>
  <c r="G1017" i="1"/>
  <c r="D1017" i="1"/>
  <c r="C1017" i="1"/>
  <c r="D1016" i="1"/>
  <c r="G1016" i="1" s="1"/>
  <c r="C1016" i="1"/>
  <c r="D1015" i="1"/>
  <c r="C1015" i="1"/>
  <c r="D1014" i="1"/>
  <c r="C1014" i="1"/>
  <c r="G1013" i="1"/>
  <c r="D1013" i="1"/>
  <c r="C1013" i="1"/>
  <c r="D1012" i="1"/>
  <c r="G1012" i="1" s="1"/>
  <c r="C1012" i="1"/>
  <c r="D1011" i="1"/>
  <c r="C1011" i="1"/>
  <c r="D1010" i="1"/>
  <c r="C1010" i="1"/>
  <c r="G1009" i="1"/>
  <c r="D1009" i="1"/>
  <c r="C1009" i="1"/>
  <c r="D1008" i="1"/>
  <c r="G1008" i="1" s="1"/>
  <c r="C1008" i="1"/>
  <c r="D1007" i="1"/>
  <c r="C1007" i="1"/>
  <c r="D1006" i="1"/>
  <c r="C1006" i="1"/>
  <c r="G1005" i="1"/>
  <c r="D1005" i="1"/>
  <c r="C1005" i="1"/>
  <c r="D1004" i="1"/>
  <c r="G1004" i="1" s="1"/>
  <c r="C1004" i="1"/>
  <c r="D1003" i="1"/>
  <c r="C1003" i="1"/>
  <c r="D1002" i="1"/>
  <c r="C1002" i="1"/>
  <c r="G1001" i="1"/>
  <c r="D1001" i="1"/>
  <c r="C1001" i="1"/>
  <c r="D1000" i="1"/>
  <c r="G1000" i="1" s="1"/>
  <c r="C1000" i="1"/>
  <c r="D999" i="1"/>
  <c r="C999" i="1"/>
  <c r="D998" i="1"/>
  <c r="C998" i="1"/>
  <c r="G997" i="1"/>
  <c r="D997" i="1"/>
  <c r="C997" i="1"/>
  <c r="D996" i="1"/>
  <c r="G996" i="1" s="1"/>
  <c r="C996" i="1"/>
  <c r="D995" i="1"/>
  <c r="C995" i="1"/>
  <c r="D994" i="1"/>
  <c r="C994" i="1"/>
  <c r="G993" i="1"/>
  <c r="D993" i="1"/>
  <c r="C993" i="1"/>
  <c r="D992" i="1"/>
  <c r="G992" i="1" s="1"/>
  <c r="C992" i="1"/>
  <c r="D991" i="1"/>
  <c r="C991" i="1"/>
  <c r="G989" i="1"/>
  <c r="D989" i="1"/>
  <c r="C989" i="1"/>
  <c r="G988" i="1"/>
  <c r="D988" i="1"/>
  <c r="C988" i="1"/>
  <c r="D987" i="1"/>
  <c r="C987" i="1"/>
  <c r="D986" i="1"/>
  <c r="C986" i="1"/>
  <c r="D983" i="1"/>
  <c r="C983" i="1"/>
  <c r="D982" i="1"/>
  <c r="C982" i="1"/>
  <c r="G981" i="1"/>
  <c r="D981" i="1"/>
  <c r="C981" i="1"/>
  <c r="D980" i="1"/>
  <c r="G980" i="1" s="1"/>
  <c r="C980" i="1"/>
  <c r="D979" i="1"/>
  <c r="C979" i="1"/>
  <c r="D978" i="1"/>
  <c r="C978" i="1"/>
  <c r="G977" i="1"/>
  <c r="D977" i="1"/>
  <c r="C977" i="1"/>
  <c r="D976" i="1"/>
  <c r="G976" i="1" s="1"/>
  <c r="C976" i="1"/>
  <c r="D975" i="1"/>
  <c r="C975" i="1"/>
  <c r="D974" i="1"/>
  <c r="C974" i="1"/>
  <c r="G973" i="1"/>
  <c r="D973" i="1"/>
  <c r="C973" i="1"/>
  <c r="D972" i="1"/>
  <c r="G972" i="1" s="1"/>
  <c r="C972" i="1"/>
  <c r="D971" i="1"/>
  <c r="C971" i="1"/>
  <c r="D970" i="1"/>
  <c r="C970" i="1"/>
  <c r="G969" i="1"/>
  <c r="D969" i="1"/>
  <c r="C969" i="1"/>
  <c r="D968" i="1"/>
  <c r="G968" i="1" s="1"/>
  <c r="C968" i="1"/>
  <c r="D967" i="1"/>
  <c r="C967" i="1"/>
  <c r="D966" i="1"/>
  <c r="C966" i="1"/>
  <c r="G965" i="1"/>
  <c r="D965" i="1"/>
  <c r="C965" i="1"/>
  <c r="D964" i="1"/>
  <c r="G964" i="1" s="1"/>
  <c r="C964" i="1"/>
  <c r="D963" i="1"/>
  <c r="C963" i="1"/>
  <c r="D962" i="1"/>
  <c r="C962" i="1"/>
  <c r="G961" i="1"/>
  <c r="D961" i="1"/>
  <c r="C961" i="1"/>
  <c r="D960" i="1"/>
  <c r="G960" i="1" s="1"/>
  <c r="C960" i="1"/>
  <c r="D959" i="1"/>
  <c r="C959" i="1"/>
  <c r="D958" i="1"/>
  <c r="C958" i="1"/>
  <c r="G957" i="1"/>
  <c r="D957" i="1"/>
  <c r="C957" i="1"/>
  <c r="D956" i="1"/>
  <c r="G956" i="1" s="1"/>
  <c r="C956" i="1"/>
  <c r="D955" i="1"/>
  <c r="C955" i="1"/>
  <c r="D954" i="1"/>
  <c r="C954" i="1"/>
  <c r="G953" i="1"/>
  <c r="D953" i="1"/>
  <c r="C953" i="1"/>
  <c r="D952" i="1"/>
  <c r="G952" i="1" s="1"/>
  <c r="C952" i="1"/>
  <c r="D951" i="1"/>
  <c r="C951" i="1"/>
  <c r="D950" i="1"/>
  <c r="C950" i="1"/>
  <c r="G949" i="1"/>
  <c r="D949" i="1"/>
  <c r="C949" i="1"/>
  <c r="D948" i="1"/>
  <c r="G948" i="1" s="1"/>
  <c r="C948" i="1"/>
  <c r="D947" i="1"/>
  <c r="C947" i="1"/>
  <c r="D946" i="1"/>
  <c r="C946" i="1"/>
  <c r="G945" i="1"/>
  <c r="D945" i="1"/>
  <c r="C945" i="1"/>
  <c r="D944" i="1"/>
  <c r="G944" i="1" s="1"/>
  <c r="C944" i="1"/>
  <c r="D943" i="1"/>
  <c r="C943" i="1"/>
  <c r="D942" i="1"/>
  <c r="C942" i="1"/>
  <c r="G941" i="1"/>
  <c r="D941" i="1"/>
  <c r="C941" i="1"/>
  <c r="D940" i="1"/>
  <c r="G940" i="1" s="1"/>
  <c r="C940" i="1"/>
  <c r="D939" i="1"/>
  <c r="C939" i="1"/>
  <c r="D938" i="1"/>
  <c r="C938" i="1"/>
  <c r="G937" i="1"/>
  <c r="D937" i="1"/>
  <c r="C937" i="1"/>
  <c r="D936" i="1"/>
  <c r="G936" i="1" s="1"/>
  <c r="C936" i="1"/>
  <c r="D935" i="1"/>
  <c r="C935" i="1"/>
  <c r="D934" i="1"/>
  <c r="C934" i="1"/>
  <c r="G933" i="1"/>
  <c r="D933" i="1"/>
  <c r="C933" i="1"/>
  <c r="D932" i="1"/>
  <c r="G932" i="1" s="1"/>
  <c r="C932" i="1"/>
  <c r="D931" i="1"/>
  <c r="C931" i="1"/>
  <c r="D930" i="1"/>
  <c r="C930" i="1"/>
  <c r="G929" i="1"/>
  <c r="D929" i="1"/>
  <c r="C929" i="1"/>
  <c r="D928" i="1"/>
  <c r="G928" i="1" s="1"/>
  <c r="C928" i="1"/>
  <c r="D927" i="1"/>
  <c r="C927" i="1"/>
  <c r="D926" i="1"/>
  <c r="C926" i="1"/>
  <c r="G925" i="1"/>
  <c r="D925" i="1"/>
  <c r="C925" i="1"/>
  <c r="D924" i="1"/>
  <c r="G924" i="1" s="1"/>
  <c r="C924" i="1"/>
  <c r="D923" i="1"/>
  <c r="C923" i="1"/>
  <c r="D922" i="1"/>
  <c r="C922" i="1"/>
  <c r="G921" i="1"/>
  <c r="D921" i="1"/>
  <c r="C921" i="1"/>
  <c r="D920" i="1"/>
  <c r="G920" i="1" s="1"/>
  <c r="C920" i="1"/>
  <c r="D919" i="1"/>
  <c r="C919" i="1"/>
  <c r="D918" i="1"/>
  <c r="C918" i="1"/>
  <c r="G917" i="1"/>
  <c r="D917" i="1"/>
  <c r="C917" i="1"/>
  <c r="D916" i="1"/>
  <c r="G916" i="1" s="1"/>
  <c r="C916" i="1"/>
  <c r="D915" i="1"/>
  <c r="C915" i="1"/>
  <c r="D914" i="1"/>
  <c r="C914" i="1"/>
  <c r="G913" i="1"/>
  <c r="D913" i="1"/>
  <c r="C913" i="1"/>
  <c r="D912" i="1"/>
  <c r="G912" i="1" s="1"/>
  <c r="C912" i="1"/>
  <c r="D911" i="1"/>
  <c r="C911" i="1"/>
  <c r="D910" i="1"/>
  <c r="C910" i="1"/>
  <c r="G909" i="1"/>
  <c r="D909" i="1"/>
  <c r="C909" i="1"/>
  <c r="D908" i="1"/>
  <c r="G908" i="1" s="1"/>
  <c r="C908" i="1"/>
  <c r="D907" i="1"/>
  <c r="C907" i="1"/>
  <c r="D906" i="1"/>
  <c r="C906" i="1"/>
  <c r="G905" i="1"/>
  <c r="D905" i="1"/>
  <c r="C905" i="1"/>
  <c r="D904" i="1"/>
  <c r="G904" i="1" s="1"/>
  <c r="C904" i="1"/>
  <c r="D903" i="1"/>
  <c r="C903" i="1"/>
  <c r="D902" i="1"/>
  <c r="C902" i="1"/>
  <c r="G901" i="1"/>
  <c r="D901" i="1"/>
  <c r="C901" i="1"/>
  <c r="D900" i="1"/>
  <c r="G900" i="1" s="1"/>
  <c r="C900" i="1"/>
  <c r="D899" i="1"/>
  <c r="C899" i="1"/>
  <c r="D898" i="1"/>
  <c r="C898" i="1"/>
  <c r="G897" i="1"/>
  <c r="D897" i="1"/>
  <c r="C897" i="1"/>
  <c r="D896" i="1"/>
  <c r="G896" i="1" s="1"/>
  <c r="C896" i="1"/>
  <c r="D895" i="1"/>
  <c r="C895" i="1"/>
  <c r="D894" i="1"/>
  <c r="C894" i="1"/>
  <c r="G893" i="1"/>
  <c r="D893" i="1"/>
  <c r="C893" i="1"/>
  <c r="D892" i="1"/>
  <c r="G892" i="1" s="1"/>
  <c r="C892" i="1"/>
  <c r="D891" i="1"/>
  <c r="C891" i="1"/>
  <c r="D890" i="1"/>
  <c r="C890" i="1"/>
  <c r="G889" i="1"/>
  <c r="D889" i="1"/>
  <c r="C889" i="1"/>
  <c r="D888" i="1"/>
  <c r="G888" i="1" s="1"/>
  <c r="C888" i="1"/>
  <c r="D887" i="1"/>
  <c r="C887" i="1"/>
  <c r="D886" i="1"/>
  <c r="C886" i="1"/>
  <c r="G885" i="1"/>
  <c r="D885" i="1"/>
  <c r="C885" i="1"/>
  <c r="D884" i="1"/>
  <c r="G884" i="1" s="1"/>
  <c r="C884" i="1"/>
  <c r="D883" i="1"/>
  <c r="C883" i="1"/>
  <c r="D882" i="1"/>
  <c r="C882" i="1"/>
  <c r="G881" i="1"/>
  <c r="D881" i="1"/>
  <c r="C881" i="1"/>
  <c r="D880" i="1"/>
  <c r="G880" i="1" s="1"/>
  <c r="C880" i="1"/>
  <c r="D879" i="1"/>
  <c r="C879" i="1"/>
  <c r="D878" i="1"/>
  <c r="C878" i="1"/>
  <c r="G877" i="1"/>
  <c r="D877" i="1"/>
  <c r="C877" i="1"/>
  <c r="D876" i="1"/>
  <c r="G876" i="1" s="1"/>
  <c r="C876" i="1"/>
  <c r="D875" i="1"/>
  <c r="C875" i="1"/>
  <c r="D874" i="1"/>
  <c r="C874" i="1"/>
  <c r="G873" i="1"/>
  <c r="D873" i="1"/>
  <c r="C873" i="1"/>
  <c r="D872" i="1"/>
  <c r="G872" i="1" s="1"/>
  <c r="C872" i="1"/>
  <c r="D871" i="1"/>
  <c r="C871" i="1"/>
  <c r="D870" i="1"/>
  <c r="C870" i="1"/>
  <c r="G869" i="1"/>
  <c r="D869" i="1"/>
  <c r="C869" i="1"/>
  <c r="D868" i="1"/>
  <c r="G868" i="1" s="1"/>
  <c r="C868" i="1"/>
  <c r="D867" i="1"/>
  <c r="C867" i="1"/>
  <c r="D866" i="1"/>
  <c r="C866" i="1"/>
  <c r="G865" i="1"/>
  <c r="D865" i="1"/>
  <c r="C865" i="1"/>
  <c r="D864" i="1"/>
  <c r="G864" i="1" s="1"/>
  <c r="C864" i="1"/>
  <c r="D863" i="1"/>
  <c r="C863" i="1"/>
  <c r="D862" i="1"/>
  <c r="C862" i="1"/>
  <c r="G861" i="1"/>
  <c r="D861" i="1"/>
  <c r="C861" i="1"/>
  <c r="D860" i="1"/>
  <c r="G860" i="1" s="1"/>
  <c r="C860" i="1"/>
  <c r="D859" i="1"/>
  <c r="C859" i="1"/>
  <c r="D858" i="1"/>
  <c r="C858" i="1"/>
  <c r="G857" i="1"/>
  <c r="D857" i="1"/>
  <c r="C857" i="1"/>
  <c r="D856" i="1"/>
  <c r="G856" i="1" s="1"/>
  <c r="C856" i="1"/>
  <c r="D855" i="1"/>
  <c r="C855" i="1"/>
  <c r="D854" i="1"/>
  <c r="C854" i="1"/>
  <c r="G853" i="1"/>
  <c r="D853" i="1"/>
  <c r="C853" i="1"/>
  <c r="D852" i="1"/>
  <c r="G852" i="1" s="1"/>
  <c r="C852" i="1"/>
  <c r="D851" i="1"/>
  <c r="C851" i="1"/>
  <c r="D850" i="1"/>
  <c r="C850" i="1"/>
  <c r="G849" i="1"/>
  <c r="D849" i="1"/>
  <c r="C849" i="1"/>
  <c r="D848" i="1"/>
  <c r="G848" i="1" s="1"/>
  <c r="C848" i="1"/>
  <c r="D847" i="1"/>
  <c r="C847" i="1"/>
  <c r="D846" i="1"/>
  <c r="C846" i="1"/>
  <c r="G845" i="1"/>
  <c r="D845" i="1"/>
  <c r="C845" i="1"/>
  <c r="D844" i="1"/>
  <c r="G844" i="1" s="1"/>
  <c r="C844" i="1"/>
  <c r="D843" i="1"/>
  <c r="C843" i="1"/>
  <c r="D842" i="1"/>
  <c r="C842" i="1"/>
  <c r="G841" i="1"/>
  <c r="D841" i="1"/>
  <c r="C841" i="1"/>
  <c r="D840" i="1"/>
  <c r="G840" i="1" s="1"/>
  <c r="C840" i="1"/>
  <c r="D839" i="1"/>
  <c r="C839" i="1"/>
  <c r="D838" i="1"/>
  <c r="C838" i="1"/>
  <c r="G837" i="1"/>
  <c r="D837" i="1"/>
  <c r="C837" i="1"/>
  <c r="D836" i="1"/>
  <c r="G836" i="1" s="1"/>
  <c r="C836" i="1"/>
  <c r="D835" i="1"/>
  <c r="C835" i="1"/>
  <c r="D834" i="1"/>
  <c r="C834" i="1"/>
  <c r="G833" i="1"/>
  <c r="D833" i="1"/>
  <c r="C833" i="1"/>
  <c r="D832" i="1"/>
  <c r="G832" i="1" s="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D415" i="1"/>
  <c r="D413" i="1"/>
  <c r="C413" i="1"/>
  <c r="D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G304" i="1"/>
  <c r="D304" i="1"/>
  <c r="C304" i="1"/>
  <c r="H304" i="1" s="1"/>
  <c r="D303" i="1"/>
  <c r="G303" i="1" s="1"/>
  <c r="C303" i="1"/>
  <c r="D302" i="1"/>
  <c r="C302" i="1"/>
  <c r="H302" i="1" s="1"/>
  <c r="D301" i="1"/>
  <c r="C301" i="1"/>
  <c r="H301" i="1" s="1"/>
  <c r="G300" i="1"/>
  <c r="D300" i="1"/>
  <c r="C300" i="1"/>
  <c r="H300" i="1" s="1"/>
  <c r="D299" i="1"/>
  <c r="G299" i="1" s="1"/>
  <c r="C299" i="1"/>
  <c r="D298" i="1"/>
  <c r="C298" i="1"/>
  <c r="H298" i="1" s="1"/>
  <c r="D297" i="1"/>
  <c r="C297" i="1"/>
  <c r="H297" i="1" s="1"/>
  <c r="G296" i="1"/>
  <c r="D296" i="1"/>
  <c r="C296" i="1"/>
  <c r="H296" i="1" s="1"/>
  <c r="D295" i="1"/>
  <c r="G295" i="1" s="1"/>
  <c r="C295" i="1"/>
  <c r="D294" i="1"/>
  <c r="C294" i="1"/>
  <c r="H294" i="1" s="1"/>
  <c r="D293" i="1"/>
  <c r="G292" i="1"/>
  <c r="D292" i="1"/>
  <c r="C292" i="1"/>
  <c r="H292" i="1" s="1"/>
  <c r="D291" i="1"/>
  <c r="G291" i="1" s="1"/>
  <c r="C291" i="1"/>
  <c r="D290" i="1"/>
  <c r="C290" i="1"/>
  <c r="H290" i="1" s="1"/>
  <c r="D289" i="1"/>
  <c r="C289" i="1"/>
  <c r="H289" i="1" s="1"/>
  <c r="G288" i="1"/>
  <c r="D288" i="1"/>
  <c r="C288" i="1"/>
  <c r="H288" i="1" s="1"/>
  <c r="G284" i="1"/>
  <c r="D284" i="1"/>
  <c r="C284" i="1"/>
  <c r="H284" i="1" s="1"/>
  <c r="D283" i="1"/>
  <c r="G283" i="1" s="1"/>
  <c r="C283" i="1"/>
  <c r="D282" i="1"/>
  <c r="C282" i="1"/>
  <c r="H282" i="1" s="1"/>
  <c r="D281" i="1"/>
  <c r="C281" i="1"/>
  <c r="H281" i="1" s="1"/>
  <c r="G280" i="1"/>
  <c r="D280" i="1"/>
  <c r="C280" i="1"/>
  <c r="H280" i="1" s="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6" i="1"/>
  <c r="G226" i="1"/>
  <c r="D226" i="1"/>
  <c r="C226" i="1"/>
  <c r="H225" i="1"/>
  <c r="G225" i="1"/>
  <c r="D225" i="1"/>
  <c r="C225"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G166" i="1"/>
  <c r="D166" i="1"/>
  <c r="C166" i="1"/>
  <c r="G165" i="1"/>
  <c r="D165" i="1"/>
  <c r="H165" i="1" s="1"/>
  <c r="C165" i="1"/>
  <c r="H164" i="1"/>
  <c r="G164" i="1"/>
  <c r="D164" i="1"/>
  <c r="C164" i="1"/>
  <c r="H163" i="1"/>
  <c r="G163" i="1"/>
  <c r="D163" i="1"/>
  <c r="C163" i="1"/>
  <c r="H162" i="1"/>
  <c r="G162" i="1"/>
  <c r="D162" i="1"/>
  <c r="C162" i="1"/>
  <c r="H161" i="1"/>
  <c r="D161" i="1"/>
  <c r="G161" i="1" s="1"/>
  <c r="C161" i="1"/>
  <c r="D160" i="1"/>
  <c r="G160" i="1" s="1"/>
  <c r="C160" i="1"/>
  <c r="H158" i="1"/>
  <c r="G158" i="1"/>
  <c r="D158" i="1"/>
  <c r="C158" i="1"/>
  <c r="H157" i="1"/>
  <c r="D157" i="1"/>
  <c r="G157" i="1" s="1"/>
  <c r="C157" i="1"/>
  <c r="H156" i="1"/>
  <c r="G156" i="1"/>
  <c r="D156" i="1"/>
  <c r="C156" i="1"/>
  <c r="D155" i="1"/>
  <c r="H154" i="1"/>
  <c r="G154" i="1"/>
  <c r="D154" i="1"/>
  <c r="C154" i="1"/>
  <c r="H153" i="1"/>
  <c r="G153" i="1"/>
  <c r="D153" i="1"/>
  <c r="C153" i="1"/>
  <c r="H152" i="1"/>
  <c r="G152" i="1"/>
  <c r="D152" i="1"/>
  <c r="C152" i="1"/>
  <c r="H151" i="1"/>
  <c r="G151" i="1"/>
  <c r="D151" i="1"/>
  <c r="C151" i="1"/>
  <c r="H150" i="1"/>
  <c r="G150" i="1"/>
  <c r="D150" i="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G132" i="1" s="1"/>
  <c r="C132" i="1"/>
  <c r="H131" i="1"/>
  <c r="D131" i="1"/>
  <c r="G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D122" i="1"/>
  <c r="G122" i="1" s="1"/>
  <c r="C122" i="1"/>
  <c r="D121" i="1"/>
  <c r="G121" i="1" s="1"/>
  <c r="C121" i="1"/>
  <c r="H120"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D84" i="1"/>
  <c r="G84" i="1" s="1"/>
  <c r="C84" i="1"/>
  <c r="H83" i="1"/>
  <c r="G83" i="1"/>
  <c r="D83" i="1"/>
  <c r="C83" i="1"/>
  <c r="H82" i="1"/>
  <c r="D82" i="1"/>
  <c r="G82" i="1" s="1"/>
  <c r="C82" i="1"/>
  <c r="H81" i="1"/>
  <c r="G81" i="1"/>
  <c r="D81" i="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6" i="9" l="1"/>
  <c r="E32" i="9"/>
  <c r="B32" i="9" s="1"/>
  <c r="F214" i="9"/>
  <c r="C1483" i="1"/>
  <c r="G1483" i="1" s="1"/>
  <c r="H1510" i="1"/>
  <c r="G1503" i="1"/>
  <c r="D24" i="8"/>
  <c r="C1499" i="1" s="1"/>
  <c r="H1499" i="1" s="1"/>
  <c r="G1491" i="1"/>
  <c r="G1486" i="1"/>
  <c r="G1485" i="1"/>
  <c r="G1481" i="1"/>
  <c r="H1483" i="1"/>
  <c r="H1484" i="1"/>
  <c r="E284" i="9"/>
  <c r="F652" i="4"/>
  <c r="E643" i="4"/>
  <c r="D637" i="1" s="1"/>
  <c r="F369" i="4"/>
  <c r="E363" i="4"/>
  <c r="D358" i="1" s="1"/>
  <c r="E46" i="9"/>
  <c r="H173" i="1"/>
  <c r="F169" i="4"/>
  <c r="H160" i="1"/>
  <c r="E163" i="4"/>
  <c r="D159" i="1" s="1"/>
  <c r="F159" i="4"/>
  <c r="F153" i="4"/>
  <c r="G130" i="1"/>
  <c r="H132" i="1"/>
  <c r="H129" i="1"/>
  <c r="G129" i="1"/>
  <c r="H121" i="1"/>
  <c r="G123" i="1"/>
  <c r="F125" i="4"/>
  <c r="F124" i="4"/>
  <c r="H79" i="1"/>
  <c r="E82" i="4"/>
  <c r="D78" i="1" s="1"/>
  <c r="E34" i="9"/>
  <c r="H224" i="1"/>
  <c r="G224" i="1"/>
  <c r="H248" i="1"/>
  <c r="G248" i="1"/>
  <c r="H1350" i="1"/>
  <c r="G1350" i="1"/>
  <c r="H1372" i="1"/>
  <c r="G1372" i="1"/>
  <c r="G1414" i="1"/>
  <c r="H1414" i="1"/>
  <c r="H1533" i="1"/>
  <c r="G1533" i="1"/>
  <c r="D644" i="4"/>
  <c r="F417" i="4"/>
  <c r="D643" i="4"/>
  <c r="H1071" i="1"/>
  <c r="G1071" i="1"/>
  <c r="H1207" i="1"/>
  <c r="G1207" i="1"/>
  <c r="H1380" i="1"/>
  <c r="G1380" i="1"/>
  <c r="H1392" i="1"/>
  <c r="G1392" i="1"/>
  <c r="G1422" i="1"/>
  <c r="H1422" i="1"/>
  <c r="G1430" i="1"/>
  <c r="H1430" i="1"/>
  <c r="H1541" i="1"/>
  <c r="G1541" i="1"/>
  <c r="H1103" i="1"/>
  <c r="G1103" i="1"/>
  <c r="H1212" i="1"/>
  <c r="G1212" i="1"/>
  <c r="H1255" i="1"/>
  <c r="G1255" i="1"/>
  <c r="H1287" i="1"/>
  <c r="G1287" i="1"/>
  <c r="H1345" i="1"/>
  <c r="G1345" i="1"/>
  <c r="G1417" i="1"/>
  <c r="H1417" i="1"/>
  <c r="G1425" i="1"/>
  <c r="H1425" i="1"/>
  <c r="G1433" i="1"/>
  <c r="H1433" i="1"/>
  <c r="H1570" i="1"/>
  <c r="G1570" i="1"/>
  <c r="F563" i="4"/>
  <c r="D529" i="4"/>
  <c r="H305" i="1"/>
  <c r="G305" i="1"/>
  <c r="H309" i="1"/>
  <c r="G309" i="1"/>
  <c r="H313" i="1"/>
  <c r="G313" i="1"/>
  <c r="H317" i="1"/>
  <c r="G317" i="1"/>
  <c r="H319" i="1"/>
  <c r="G319" i="1"/>
  <c r="H323" i="1"/>
  <c r="G323" i="1"/>
  <c r="H331" i="1"/>
  <c r="G331" i="1"/>
  <c r="H335" i="1"/>
  <c r="G335" i="1"/>
  <c r="H343" i="1"/>
  <c r="G343" i="1"/>
  <c r="H347" i="1"/>
  <c r="G347" i="1"/>
  <c r="H351" i="1"/>
  <c r="G351" i="1"/>
  <c r="H355" i="1"/>
  <c r="G355" i="1"/>
  <c r="H359" i="1"/>
  <c r="G359" i="1"/>
  <c r="H363" i="1"/>
  <c r="G363" i="1"/>
  <c r="H367" i="1"/>
  <c r="G367" i="1"/>
  <c r="H371" i="1"/>
  <c r="G371" i="1"/>
  <c r="H375" i="1"/>
  <c r="G375" i="1"/>
  <c r="H379" i="1"/>
  <c r="G379" i="1"/>
  <c r="H383" i="1"/>
  <c r="G383" i="1"/>
  <c r="H387" i="1"/>
  <c r="G387" i="1"/>
  <c r="H393" i="1"/>
  <c r="G393" i="1"/>
  <c r="H399" i="1"/>
  <c r="G399" i="1"/>
  <c r="H405" i="1"/>
  <c r="G405" i="1"/>
  <c r="H411" i="1"/>
  <c r="G411" i="1"/>
  <c r="H413" i="1"/>
  <c r="G413" i="1"/>
  <c r="H419" i="1"/>
  <c r="G419" i="1"/>
  <c r="H423" i="1"/>
  <c r="G423" i="1"/>
  <c r="H427" i="1"/>
  <c r="G427" i="1"/>
  <c r="H431" i="1"/>
  <c r="G431" i="1"/>
  <c r="H435" i="1"/>
  <c r="G435" i="1"/>
  <c r="H439" i="1"/>
  <c r="G439" i="1"/>
  <c r="H443" i="1"/>
  <c r="G443" i="1"/>
  <c r="H449" i="1"/>
  <c r="G449" i="1"/>
  <c r="H457" i="1"/>
  <c r="G457" i="1"/>
  <c r="H461" i="1"/>
  <c r="G461" i="1"/>
  <c r="H463" i="1"/>
  <c r="G463" i="1"/>
  <c r="H465" i="1"/>
  <c r="G465" i="1"/>
  <c r="H469" i="1"/>
  <c r="G469" i="1"/>
  <c r="H471" i="1"/>
  <c r="G471" i="1"/>
  <c r="H473" i="1"/>
  <c r="G473" i="1"/>
  <c r="H475" i="1"/>
  <c r="G475" i="1"/>
  <c r="H477" i="1"/>
  <c r="G477" i="1"/>
  <c r="H479" i="1"/>
  <c r="G479" i="1"/>
  <c r="H481" i="1"/>
  <c r="G481" i="1"/>
  <c r="H483" i="1"/>
  <c r="G483" i="1"/>
  <c r="H485" i="1"/>
  <c r="G485"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C557"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9" i="1"/>
  <c r="G799" i="1"/>
  <c r="H803" i="1"/>
  <c r="G803" i="1"/>
  <c r="H807" i="1"/>
  <c r="G807" i="1"/>
  <c r="H811" i="1"/>
  <c r="G811" i="1"/>
  <c r="H815" i="1"/>
  <c r="G815" i="1"/>
  <c r="H819" i="1"/>
  <c r="G819" i="1"/>
  <c r="H823" i="1"/>
  <c r="G823" i="1"/>
  <c r="H825" i="1"/>
  <c r="G825" i="1"/>
  <c r="H829" i="1"/>
  <c r="G829" i="1"/>
  <c r="H831" i="1"/>
  <c r="G831" i="1"/>
  <c r="H834" i="1"/>
  <c r="G834" i="1"/>
  <c r="H855" i="1"/>
  <c r="G855" i="1"/>
  <c r="H858" i="1"/>
  <c r="G858" i="1"/>
  <c r="H863" i="1"/>
  <c r="G863" i="1"/>
  <c r="H871" i="1"/>
  <c r="G871" i="1"/>
  <c r="H975" i="1"/>
  <c r="G975" i="1"/>
  <c r="H978" i="1"/>
  <c r="G978" i="1"/>
  <c r="H983" i="1"/>
  <c r="G983" i="1"/>
  <c r="H999" i="1"/>
  <c r="G999" i="1"/>
  <c r="H1002" i="1"/>
  <c r="G1002" i="1"/>
  <c r="H1023" i="1"/>
  <c r="G1023" i="1"/>
  <c r="H1026" i="1"/>
  <c r="G1026" i="1"/>
  <c r="H1199" i="1"/>
  <c r="G1199" i="1"/>
  <c r="H1204" i="1"/>
  <c r="G1204" i="1"/>
  <c r="H1247" i="1"/>
  <c r="G1247" i="1"/>
  <c r="H1279" i="1"/>
  <c r="G1279" i="1"/>
  <c r="H1306" i="1"/>
  <c r="G1306" i="1"/>
  <c r="H1322" i="1"/>
  <c r="G1322" i="1"/>
  <c r="H1342" i="1"/>
  <c r="G1342" i="1"/>
  <c r="H1444" i="1"/>
  <c r="G1444" i="1"/>
  <c r="I1444" i="1" s="1"/>
  <c r="J1444" i="1"/>
  <c r="G1568" i="1"/>
  <c r="H1568" i="1"/>
  <c r="F422" i="4"/>
  <c r="D421" i="4"/>
  <c r="C155" i="1"/>
  <c r="C227" i="1"/>
  <c r="C236" i="1"/>
  <c r="C259" i="1"/>
  <c r="C264" i="1"/>
  <c r="G282" i="1"/>
  <c r="G290" i="1"/>
  <c r="G294" i="1"/>
  <c r="G298" i="1"/>
  <c r="G302" i="1"/>
  <c r="D523" i="1"/>
  <c r="H986" i="1"/>
  <c r="G986" i="1"/>
  <c r="H1048" i="1"/>
  <c r="G1048" i="1"/>
  <c r="H1050" i="1"/>
  <c r="G1050" i="1"/>
  <c r="H1052" i="1"/>
  <c r="G1052" i="1"/>
  <c r="H1054" i="1"/>
  <c r="G1054" i="1"/>
  <c r="H1056" i="1"/>
  <c r="G1056" i="1"/>
  <c r="H1058" i="1"/>
  <c r="G1058" i="1"/>
  <c r="H1060" i="1"/>
  <c r="G1060" i="1"/>
  <c r="G1076" i="1"/>
  <c r="H1079" i="1"/>
  <c r="G1079" i="1"/>
  <c r="G1092" i="1"/>
  <c r="H1095" i="1"/>
  <c r="G1095" i="1"/>
  <c r="G1108" i="1"/>
  <c r="H1111" i="1"/>
  <c r="G1111" i="1"/>
  <c r="H1161" i="1"/>
  <c r="G1161" i="1"/>
  <c r="H1168" i="1"/>
  <c r="G1168" i="1"/>
  <c r="H1176" i="1"/>
  <c r="G1176" i="1"/>
  <c r="H1191" i="1"/>
  <c r="G1191" i="1"/>
  <c r="H1196" i="1"/>
  <c r="G1196" i="1"/>
  <c r="H1217" i="1"/>
  <c r="G1217" i="1"/>
  <c r="H1224" i="1"/>
  <c r="G1224" i="1"/>
  <c r="H1232" i="1"/>
  <c r="G1232" i="1"/>
  <c r="H1239" i="1"/>
  <c r="G1239" i="1"/>
  <c r="H1244" i="1"/>
  <c r="G1244" i="1"/>
  <c r="H1271" i="1"/>
  <c r="G1271" i="1"/>
  <c r="H1276" i="1"/>
  <c r="G1276" i="1"/>
  <c r="G1303" i="1"/>
  <c r="G1311" i="1"/>
  <c r="G1319" i="1"/>
  <c r="G1327" i="1"/>
  <c r="H1334" i="1"/>
  <c r="G1334" i="1"/>
  <c r="H1361" i="1"/>
  <c r="G1361" i="1"/>
  <c r="H1366" i="1"/>
  <c r="G1366" i="1"/>
  <c r="G1404" i="1"/>
  <c r="G1480" i="1"/>
  <c r="G1504" i="1"/>
  <c r="H1504" i="1"/>
  <c r="G1512" i="1"/>
  <c r="H1512" i="1"/>
  <c r="H1546" i="1"/>
  <c r="G1546" i="1"/>
  <c r="D50" i="4"/>
  <c r="F65" i="4"/>
  <c r="E224" i="4"/>
  <c r="D220" i="1" s="1"/>
  <c r="H987" i="1"/>
  <c r="G987" i="1"/>
  <c r="H1087" i="1"/>
  <c r="G1087" i="1"/>
  <c r="H1260" i="1"/>
  <c r="G1260" i="1"/>
  <c r="H1292" i="1"/>
  <c r="G1292" i="1"/>
  <c r="H1387" i="1"/>
  <c r="G1387" i="1"/>
  <c r="G1409" i="1"/>
  <c r="H1409" i="1"/>
  <c r="J1450" i="1"/>
  <c r="G1450" i="1"/>
  <c r="H1450" i="1"/>
  <c r="J1467" i="1"/>
  <c r="H1467" i="1"/>
  <c r="G1467" i="1"/>
  <c r="H307" i="1"/>
  <c r="G307" i="1"/>
  <c r="H311" i="1"/>
  <c r="G311" i="1"/>
  <c r="H315" i="1"/>
  <c r="G315" i="1"/>
  <c r="H321" i="1"/>
  <c r="G321" i="1"/>
  <c r="H325" i="1"/>
  <c r="G325" i="1"/>
  <c r="H327" i="1"/>
  <c r="G327" i="1"/>
  <c r="H329" i="1"/>
  <c r="G329" i="1"/>
  <c r="H333" i="1"/>
  <c r="G333" i="1"/>
  <c r="H337" i="1"/>
  <c r="G337" i="1"/>
  <c r="H341" i="1"/>
  <c r="G341" i="1"/>
  <c r="H349" i="1"/>
  <c r="G349" i="1"/>
  <c r="H353" i="1"/>
  <c r="G353" i="1"/>
  <c r="H357" i="1"/>
  <c r="G357" i="1"/>
  <c r="H361" i="1"/>
  <c r="G361" i="1"/>
  <c r="H365" i="1"/>
  <c r="G365" i="1"/>
  <c r="H369" i="1"/>
  <c r="G369" i="1"/>
  <c r="H373" i="1"/>
  <c r="G373" i="1"/>
  <c r="H377" i="1"/>
  <c r="G377" i="1"/>
  <c r="H381" i="1"/>
  <c r="G381" i="1"/>
  <c r="H385" i="1"/>
  <c r="G385" i="1"/>
  <c r="H389" i="1"/>
  <c r="G389" i="1"/>
  <c r="H395" i="1"/>
  <c r="G395" i="1"/>
  <c r="H397" i="1"/>
  <c r="G397" i="1"/>
  <c r="H401" i="1"/>
  <c r="G401" i="1"/>
  <c r="H417" i="1"/>
  <c r="G417" i="1"/>
  <c r="H421" i="1"/>
  <c r="G421" i="1"/>
  <c r="H425" i="1"/>
  <c r="G425" i="1"/>
  <c r="H429" i="1"/>
  <c r="G429" i="1"/>
  <c r="H433" i="1"/>
  <c r="G433" i="1"/>
  <c r="H437" i="1"/>
  <c r="G437" i="1"/>
  <c r="H441" i="1"/>
  <c r="G441" i="1"/>
  <c r="H445" i="1"/>
  <c r="G445" i="1"/>
  <c r="H447" i="1"/>
  <c r="G447" i="1"/>
  <c r="H451" i="1"/>
  <c r="G451" i="1"/>
  <c r="H455" i="1"/>
  <c r="G455" i="1"/>
  <c r="H459" i="1"/>
  <c r="G459" i="1"/>
  <c r="H467" i="1"/>
  <c r="G467" i="1"/>
  <c r="H487" i="1"/>
  <c r="G487" i="1"/>
  <c r="H559" i="1"/>
  <c r="G559" i="1"/>
  <c r="H797" i="1"/>
  <c r="G797" i="1"/>
  <c r="H801" i="1"/>
  <c r="G801" i="1"/>
  <c r="H805" i="1"/>
  <c r="G805" i="1"/>
  <c r="H809" i="1"/>
  <c r="G809" i="1"/>
  <c r="H813" i="1"/>
  <c r="G813" i="1"/>
  <c r="H817" i="1"/>
  <c r="G817" i="1"/>
  <c r="H821" i="1"/>
  <c r="G821" i="1"/>
  <c r="H827" i="1"/>
  <c r="G827" i="1"/>
  <c r="H839" i="1"/>
  <c r="G839" i="1"/>
  <c r="H842" i="1"/>
  <c r="G842" i="1"/>
  <c r="H847" i="1"/>
  <c r="G847" i="1"/>
  <c r="H850" i="1"/>
  <c r="G850" i="1"/>
  <c r="H866" i="1"/>
  <c r="G866"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91" i="1"/>
  <c r="G991" i="1"/>
  <c r="H994" i="1"/>
  <c r="G994" i="1"/>
  <c r="H1007" i="1"/>
  <c r="G1007" i="1"/>
  <c r="H1010" i="1"/>
  <c r="G1010" i="1"/>
  <c r="H1015" i="1"/>
  <c r="G1015" i="1"/>
  <c r="H1018" i="1"/>
  <c r="G1018" i="1"/>
  <c r="H1031" i="1"/>
  <c r="G1031" i="1"/>
  <c r="H1034" i="1"/>
  <c r="G1034" i="1"/>
  <c r="H1063" i="1"/>
  <c r="G1063" i="1"/>
  <c r="H1067" i="1"/>
  <c r="G1067" i="1"/>
  <c r="G1080" i="1"/>
  <c r="H1083" i="1"/>
  <c r="G1083" i="1"/>
  <c r="G1096" i="1"/>
  <c r="H1099" i="1"/>
  <c r="G1099" i="1"/>
  <c r="H1252" i="1"/>
  <c r="G1252" i="1"/>
  <c r="H1284" i="1"/>
  <c r="G1284" i="1"/>
  <c r="H1314" i="1"/>
  <c r="G1314" i="1"/>
  <c r="H1337" i="1"/>
  <c r="G1337" i="1"/>
  <c r="G1377" i="1"/>
  <c r="H1384" i="1"/>
  <c r="G1384" i="1"/>
  <c r="H1514" i="1"/>
  <c r="G1514" i="1"/>
  <c r="D87" i="1"/>
  <c r="G281" i="1"/>
  <c r="H283" i="1"/>
  <c r="G289" i="1"/>
  <c r="H291" i="1"/>
  <c r="H295" i="1"/>
  <c r="G297" i="1"/>
  <c r="H299" i="1"/>
  <c r="G301" i="1"/>
  <c r="H303"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C412" i="1"/>
  <c r="C416" i="1"/>
  <c r="H418" i="1"/>
  <c r="G418" i="1"/>
  <c r="H420" i="1"/>
  <c r="G420" i="1"/>
  <c r="H422" i="1"/>
  <c r="G422" i="1"/>
  <c r="H424" i="1"/>
  <c r="G424" i="1"/>
  <c r="H426" i="1"/>
  <c r="G426" i="1"/>
  <c r="H428" i="1"/>
  <c r="G428" i="1"/>
  <c r="H430" i="1"/>
  <c r="G430" i="1"/>
  <c r="H432" i="1"/>
  <c r="G432" i="1"/>
  <c r="H434" i="1"/>
  <c r="G434" i="1"/>
  <c r="C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5" i="1"/>
  <c r="G835" i="1"/>
  <c r="H838" i="1"/>
  <c r="G838" i="1"/>
  <c r="H843" i="1"/>
  <c r="G843" i="1"/>
  <c r="H846" i="1"/>
  <c r="G846" i="1"/>
  <c r="H851" i="1"/>
  <c r="G851" i="1"/>
  <c r="H854" i="1"/>
  <c r="G854" i="1"/>
  <c r="H859" i="1"/>
  <c r="G859" i="1"/>
  <c r="H862" i="1"/>
  <c r="G862" i="1"/>
  <c r="H867" i="1"/>
  <c r="G867" i="1"/>
  <c r="H870" i="1"/>
  <c r="G870" i="1"/>
  <c r="H875" i="1"/>
  <c r="G875" i="1"/>
  <c r="H878" i="1"/>
  <c r="G878" i="1"/>
  <c r="H883" i="1"/>
  <c r="G883" i="1"/>
  <c r="H886" i="1"/>
  <c r="G886" i="1"/>
  <c r="H891" i="1"/>
  <c r="G891" i="1"/>
  <c r="H894" i="1"/>
  <c r="G894" i="1"/>
  <c r="H899" i="1"/>
  <c r="G899" i="1"/>
  <c r="H902" i="1"/>
  <c r="G902" i="1"/>
  <c r="H907" i="1"/>
  <c r="G907" i="1"/>
  <c r="H910" i="1"/>
  <c r="G910" i="1"/>
  <c r="H915" i="1"/>
  <c r="G915" i="1"/>
  <c r="H918" i="1"/>
  <c r="G918" i="1"/>
  <c r="H923" i="1"/>
  <c r="G923" i="1"/>
  <c r="H926" i="1"/>
  <c r="G926" i="1"/>
  <c r="H931" i="1"/>
  <c r="G931" i="1"/>
  <c r="H934" i="1"/>
  <c r="G934" i="1"/>
  <c r="H939" i="1"/>
  <c r="G939" i="1"/>
  <c r="H942" i="1"/>
  <c r="G942" i="1"/>
  <c r="H947" i="1"/>
  <c r="G947" i="1"/>
  <c r="H950" i="1"/>
  <c r="G950" i="1"/>
  <c r="H955" i="1"/>
  <c r="G955" i="1"/>
  <c r="H958" i="1"/>
  <c r="G958" i="1"/>
  <c r="H963" i="1"/>
  <c r="G963" i="1"/>
  <c r="H966" i="1"/>
  <c r="G966" i="1"/>
  <c r="H971" i="1"/>
  <c r="G971" i="1"/>
  <c r="H974" i="1"/>
  <c r="G974" i="1"/>
  <c r="H979" i="1"/>
  <c r="G979" i="1"/>
  <c r="H982" i="1"/>
  <c r="G982" i="1"/>
  <c r="H995" i="1"/>
  <c r="G995" i="1"/>
  <c r="H998" i="1"/>
  <c r="G998" i="1"/>
  <c r="H1003" i="1"/>
  <c r="G1003" i="1"/>
  <c r="H1006" i="1"/>
  <c r="G1006" i="1"/>
  <c r="H1011" i="1"/>
  <c r="G1011" i="1"/>
  <c r="H1014" i="1"/>
  <c r="G1014" i="1"/>
  <c r="H1019" i="1"/>
  <c r="G1019" i="1"/>
  <c r="H1022" i="1"/>
  <c r="G1022" i="1"/>
  <c r="H1027" i="1"/>
  <c r="G1027" i="1"/>
  <c r="H1030" i="1"/>
  <c r="G1030" i="1"/>
  <c r="H1035" i="1"/>
  <c r="G1035" i="1"/>
  <c r="H1038" i="1"/>
  <c r="G1038" i="1"/>
  <c r="H1040" i="1"/>
  <c r="G1040" i="1"/>
  <c r="H1042" i="1"/>
  <c r="G1042" i="1"/>
  <c r="H1044" i="1"/>
  <c r="G1044" i="1"/>
  <c r="G1072" i="1"/>
  <c r="H1075" i="1"/>
  <c r="G1075" i="1"/>
  <c r="G1088" i="1"/>
  <c r="H1091" i="1"/>
  <c r="G1091" i="1"/>
  <c r="G1104" i="1"/>
  <c r="H1107" i="1"/>
  <c r="G1107" i="1"/>
  <c r="H1139" i="1"/>
  <c r="G1139" i="1"/>
  <c r="H1147" i="1"/>
  <c r="G1147" i="1"/>
  <c r="G1158" i="1"/>
  <c r="G1166" i="1"/>
  <c r="G1173" i="1"/>
  <c r="G1181" i="1"/>
  <c r="H1188" i="1"/>
  <c r="G1188" i="1"/>
  <c r="G1229" i="1"/>
  <c r="H1236" i="1"/>
  <c r="G1236" i="1"/>
  <c r="H1263" i="1"/>
  <c r="G1263" i="1"/>
  <c r="H1268" i="1"/>
  <c r="G1268" i="1"/>
  <c r="H1295" i="1"/>
  <c r="G1295" i="1"/>
  <c r="H1353" i="1"/>
  <c r="G1353" i="1"/>
  <c r="H1358" i="1"/>
  <c r="G1358" i="1"/>
  <c r="H1395" i="1"/>
  <c r="G1395" i="1"/>
  <c r="H1400" i="1"/>
  <c r="G1400" i="1"/>
  <c r="H1475" i="1"/>
  <c r="G1475" i="1"/>
  <c r="H1480" i="1"/>
  <c r="G1482" i="1"/>
  <c r="H1501" i="1"/>
  <c r="G1501" i="1"/>
  <c r="H1509" i="1"/>
  <c r="G1509" i="1"/>
  <c r="G1536" i="1"/>
  <c r="H1536" i="1"/>
  <c r="G1544" i="1"/>
  <c r="H1544"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62" i="1"/>
  <c r="G1062" i="1"/>
  <c r="H1064" i="1"/>
  <c r="G1064" i="1"/>
  <c r="H1135" i="1"/>
  <c r="G1135" i="1"/>
  <c r="H1143" i="1"/>
  <c r="G1143" i="1"/>
  <c r="H1151" i="1"/>
  <c r="G1151" i="1"/>
  <c r="H1157" i="1"/>
  <c r="G1157" i="1"/>
  <c r="H1165" i="1"/>
  <c r="G1165" i="1"/>
  <c r="H1172" i="1"/>
  <c r="G1172" i="1"/>
  <c r="H1180" i="1"/>
  <c r="G1180" i="1"/>
  <c r="H1221" i="1"/>
  <c r="G1221" i="1"/>
  <c r="H1228" i="1"/>
  <c r="G1228" i="1"/>
  <c r="H1302" i="1"/>
  <c r="G1302" i="1"/>
  <c r="H1310" i="1"/>
  <c r="G1310" i="1"/>
  <c r="H1318" i="1"/>
  <c r="G1318" i="1"/>
  <c r="H1326" i="1"/>
  <c r="G1326" i="1"/>
  <c r="H1376" i="1"/>
  <c r="G1376" i="1"/>
  <c r="H1403" i="1"/>
  <c r="G1403" i="1"/>
  <c r="G1438" i="1"/>
  <c r="H1438" i="1"/>
  <c r="G1441" i="1"/>
  <c r="H1441" i="1"/>
  <c r="J1441" i="1"/>
  <c r="H1461" i="1"/>
  <c r="G1461" i="1"/>
  <c r="H1464" i="1"/>
  <c r="G1464" i="1"/>
  <c r="H1477" i="1"/>
  <c r="G1477" i="1"/>
  <c r="H1565" i="1"/>
  <c r="G1565" i="1"/>
  <c r="F54" i="4"/>
  <c r="E50" i="4"/>
  <c r="D46" i="1" s="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36"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187" i="1"/>
  <c r="G1187" i="1"/>
  <c r="H1195" i="1"/>
  <c r="G1195" i="1"/>
  <c r="H1203" i="1"/>
  <c r="G1203" i="1"/>
  <c r="H1211" i="1"/>
  <c r="G1211" i="1"/>
  <c r="H1243" i="1"/>
  <c r="G1243" i="1"/>
  <c r="H1251" i="1"/>
  <c r="G1251" i="1"/>
  <c r="H1259" i="1"/>
  <c r="G1259" i="1"/>
  <c r="H1267" i="1"/>
  <c r="G1267" i="1"/>
  <c r="H1275" i="1"/>
  <c r="G1275" i="1"/>
  <c r="H1283" i="1"/>
  <c r="G1283" i="1"/>
  <c r="H1291" i="1"/>
  <c r="G1291" i="1"/>
  <c r="H1333" i="1"/>
  <c r="G1333" i="1"/>
  <c r="H1341" i="1"/>
  <c r="G1341" i="1"/>
  <c r="H1349" i="1"/>
  <c r="G1349" i="1"/>
  <c r="H1357" i="1"/>
  <c r="G1357" i="1"/>
  <c r="H1365" i="1"/>
  <c r="G1365" i="1"/>
  <c r="H1391" i="1"/>
  <c r="G1391" i="1"/>
  <c r="H1399" i="1"/>
  <c r="G1399" i="1"/>
  <c r="H1453" i="1"/>
  <c r="G1453" i="1"/>
  <c r="J1458" i="1"/>
  <c r="G1458" i="1"/>
  <c r="I1458" i="1" s="1"/>
  <c r="H1458" i="1"/>
  <c r="H1472" i="1"/>
  <c r="G1472" i="1"/>
  <c r="H1506" i="1"/>
  <c r="G1506" i="1"/>
  <c r="H1538" i="1"/>
  <c r="G1538" i="1"/>
  <c r="G1573" i="1"/>
  <c r="H1576" i="1"/>
  <c r="G1578" i="1"/>
  <c r="G1437" i="1"/>
  <c r="H1437" i="1"/>
  <c r="H1440" i="1"/>
  <c r="G1440" i="1"/>
  <c r="I1442" i="1"/>
  <c r="J1446" i="1"/>
  <c r="G1446" i="1"/>
  <c r="I1446" i="1" s="1"/>
  <c r="H1449" i="1"/>
  <c r="G1449" i="1"/>
  <c r="I1449" i="1" s="1"/>
  <c r="H1457" i="1"/>
  <c r="G1457" i="1"/>
  <c r="I1457" i="1" s="1"/>
  <c r="J1463" i="1"/>
  <c r="H1463" i="1"/>
  <c r="G1463" i="1"/>
  <c r="I1463" i="1" s="1"/>
  <c r="J1471" i="1"/>
  <c r="H1471" i="1"/>
  <c r="G1471" i="1"/>
  <c r="I1471" i="1" s="1"/>
  <c r="J1476" i="1"/>
  <c r="H1476" i="1"/>
  <c r="G1476" i="1"/>
  <c r="D363" i="4"/>
  <c r="H142" i="9"/>
  <c r="E593" i="4"/>
  <c r="D587" i="1" s="1"/>
  <c r="H587" i="1" s="1"/>
  <c r="G1134" i="1"/>
  <c r="G1138" i="1"/>
  <c r="G1142" i="1"/>
  <c r="G1146" i="1"/>
  <c r="G1150" i="1"/>
  <c r="G1156" i="1"/>
  <c r="G1160" i="1"/>
  <c r="G1164" i="1"/>
  <c r="G1171" i="1"/>
  <c r="G1175" i="1"/>
  <c r="G1179" i="1"/>
  <c r="G1186" i="1"/>
  <c r="G1190" i="1"/>
  <c r="G1194" i="1"/>
  <c r="G1198" i="1"/>
  <c r="G1202" i="1"/>
  <c r="G1206" i="1"/>
  <c r="G1210" i="1"/>
  <c r="G1216" i="1"/>
  <c r="G1220" i="1"/>
  <c r="G1223" i="1"/>
  <c r="G1227" i="1"/>
  <c r="G1231" i="1"/>
  <c r="G1238" i="1"/>
  <c r="G1242" i="1"/>
  <c r="G1246" i="1"/>
  <c r="G1250" i="1"/>
  <c r="G1254" i="1"/>
  <c r="G1258" i="1"/>
  <c r="G1262" i="1"/>
  <c r="G1266" i="1"/>
  <c r="G1270" i="1"/>
  <c r="G1274" i="1"/>
  <c r="G1278" i="1"/>
  <c r="G1282" i="1"/>
  <c r="G1286" i="1"/>
  <c r="G1290" i="1"/>
  <c r="G1294" i="1"/>
  <c r="G1298" i="1"/>
  <c r="G1301" i="1"/>
  <c r="G1305" i="1"/>
  <c r="G1309" i="1"/>
  <c r="G1313" i="1"/>
  <c r="G1317" i="1"/>
  <c r="G1321" i="1"/>
  <c r="G1325" i="1"/>
  <c r="G1332" i="1"/>
  <c r="G1336" i="1"/>
  <c r="G1340" i="1"/>
  <c r="G1344" i="1"/>
  <c r="G1348" i="1"/>
  <c r="G1352" i="1"/>
  <c r="G1356" i="1"/>
  <c r="G1360" i="1"/>
  <c r="G1364" i="1"/>
  <c r="G1368" i="1"/>
  <c r="G1371" i="1"/>
  <c r="G1375" i="1"/>
  <c r="G1379" i="1"/>
  <c r="G1386" i="1"/>
  <c r="G1390" i="1"/>
  <c r="G1394" i="1"/>
  <c r="G1398" i="1"/>
  <c r="G1410" i="1"/>
  <c r="H1410" i="1"/>
  <c r="G1413" i="1"/>
  <c r="H1413" i="1"/>
  <c r="G1418" i="1"/>
  <c r="H1418" i="1"/>
  <c r="G1421" i="1"/>
  <c r="H1421" i="1"/>
  <c r="G1426" i="1"/>
  <c r="H1426" i="1"/>
  <c r="G1429" i="1"/>
  <c r="H1429" i="1"/>
  <c r="G1434" i="1"/>
  <c r="H1434" i="1"/>
  <c r="G1445" i="1"/>
  <c r="H1445" i="1"/>
  <c r="I1465" i="1"/>
  <c r="H1468" i="1"/>
  <c r="G1468" i="1"/>
  <c r="I1468" i="1" s="1"/>
  <c r="I1473" i="1"/>
  <c r="I1478" i="1"/>
  <c r="D82" i="4"/>
  <c r="F91" i="4"/>
  <c r="E459" i="4"/>
  <c r="F463" i="4"/>
  <c r="D459" i="4"/>
  <c r="E68" i="5"/>
  <c r="F134" i="5"/>
  <c r="C1112" i="1"/>
  <c r="G292" i="9"/>
  <c r="E292" i="9" s="1"/>
  <c r="B292" i="9" s="1"/>
  <c r="F206" i="5"/>
  <c r="C1183" i="1"/>
  <c r="F75" i="6"/>
  <c r="C1369" i="1"/>
  <c r="E38" i="7"/>
  <c r="D1470" i="1"/>
  <c r="H1470" i="1" s="1"/>
  <c r="J1447" i="1"/>
  <c r="J1451" i="1"/>
  <c r="J1455" i="1"/>
  <c r="J1459" i="1"/>
  <c r="F8" i="4"/>
  <c r="D7" i="4"/>
  <c r="F352" i="4"/>
  <c r="D351" i="4"/>
  <c r="F69" i="5"/>
  <c r="G1407" i="1"/>
  <c r="G1411" i="1"/>
  <c r="G1415" i="1"/>
  <c r="G1419" i="1"/>
  <c r="G1423" i="1"/>
  <c r="G1427" i="1"/>
  <c r="G1431" i="1"/>
  <c r="G1439" i="1"/>
  <c r="I1439" i="1" s="1"/>
  <c r="J1439" i="1"/>
  <c r="G1443" i="1"/>
  <c r="I1443" i="1" s="1"/>
  <c r="J1443" i="1"/>
  <c r="H1454" i="1"/>
  <c r="H1462" i="1"/>
  <c r="I1462" i="1" s="1"/>
  <c r="J1462" i="1"/>
  <c r="H1466" i="1"/>
  <c r="I1466" i="1" s="1"/>
  <c r="J1466" i="1"/>
  <c r="H1474" i="1"/>
  <c r="I1474" i="1" s="1"/>
  <c r="J1474" i="1"/>
  <c r="H1479" i="1"/>
  <c r="I1479" i="1" s="1"/>
  <c r="J1479" i="1"/>
  <c r="F133" i="4"/>
  <c r="E350" i="4"/>
  <c r="F13" i="5"/>
  <c r="D12" i="5"/>
  <c r="D245" i="5"/>
  <c r="F250" i="5"/>
  <c r="E12" i="5"/>
  <c r="D35" i="6"/>
  <c r="F112" i="4"/>
  <c r="D106" i="4"/>
  <c r="E152" i="4"/>
  <c r="G20" i="9" s="1"/>
  <c r="F164" i="4"/>
  <c r="D163" i="4"/>
  <c r="E196" i="4"/>
  <c r="D192" i="1" s="1"/>
  <c r="D224" i="4"/>
  <c r="F299" i="4"/>
  <c r="F345" i="4"/>
  <c r="D344" i="4"/>
  <c r="F516" i="4"/>
  <c r="D515" i="4"/>
  <c r="F568" i="4"/>
  <c r="D567" i="4"/>
  <c r="E580" i="4"/>
  <c r="D574" i="1" s="1"/>
  <c r="G574" i="1" s="1"/>
  <c r="F626" i="4"/>
  <c r="D625" i="4"/>
  <c r="G287" i="9"/>
  <c r="E287" i="9" s="1"/>
  <c r="B287" i="9" s="1"/>
  <c r="D146" i="5"/>
  <c r="F149" i="5"/>
  <c r="E141" i="6"/>
  <c r="I24" i="3"/>
  <c r="F140" i="4"/>
  <c r="D139" i="4"/>
  <c r="D215" i="4"/>
  <c r="D311" i="4"/>
  <c r="F397" i="4"/>
  <c r="D396" i="4"/>
  <c r="D472" i="4"/>
  <c r="E515" i="4"/>
  <c r="D509" i="1" s="1"/>
  <c r="E567" i="4"/>
  <c r="D561" i="1" s="1"/>
  <c r="G142" i="9"/>
  <c r="F603" i="4"/>
  <c r="E625" i="4"/>
  <c r="D619" i="1" s="1"/>
  <c r="G286" i="9"/>
  <c r="E286" i="9" s="1"/>
  <c r="B286" i="9" s="1"/>
  <c r="F88" i="5"/>
  <c r="D87" i="5"/>
  <c r="D42" i="8"/>
  <c r="G294" i="9" s="1"/>
  <c r="E294" i="9" s="1"/>
  <c r="B240" i="9"/>
  <c r="I10" i="9"/>
  <c r="B22" i="9"/>
  <c r="B26" i="9"/>
  <c r="B30" i="9"/>
  <c r="B34" i="9"/>
  <c r="B38" i="9"/>
  <c r="B42" i="9"/>
  <c r="B46" i="9"/>
  <c r="B50" i="9"/>
  <c r="B54" i="9"/>
  <c r="B58" i="9"/>
  <c r="B62" i="9"/>
  <c r="B66" i="9"/>
  <c r="B70" i="9"/>
  <c r="B74" i="9"/>
  <c r="B78" i="9"/>
  <c r="B82" i="9"/>
  <c r="B86" i="9"/>
  <c r="B90" i="9"/>
  <c r="B94" i="9"/>
  <c r="B98" i="9"/>
  <c r="B102" i="9"/>
  <c r="B106" i="9"/>
  <c r="D190" i="5"/>
  <c r="D238" i="5"/>
  <c r="D258" i="5"/>
  <c r="D5" i="6"/>
  <c r="D89" i="6"/>
  <c r="D114"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77" i="9"/>
  <c r="E277" i="9" s="1"/>
  <c r="B277" i="9" s="1"/>
  <c r="M212" i="9"/>
  <c r="G164" i="9"/>
  <c r="G163" i="9"/>
  <c r="E163" i="9" s="1"/>
  <c r="B163" i="9" s="1"/>
  <c r="G162" i="9"/>
  <c r="E162" i="9" s="1"/>
  <c r="B162" i="9" s="1"/>
  <c r="G161" i="9"/>
  <c r="E161" i="9" s="1"/>
  <c r="B161" i="9" s="1"/>
  <c r="G160" i="9"/>
  <c r="E160" i="9" s="1"/>
  <c r="B160" i="9" s="1"/>
  <c r="G175" i="9"/>
  <c r="E175" i="9" s="1"/>
  <c r="B175" i="9" s="1"/>
  <c r="G173" i="9"/>
  <c r="E173" i="9" s="1"/>
  <c r="B173" i="9" s="1"/>
  <c r="G171" i="9"/>
  <c r="E171" i="9" s="1"/>
  <c r="B171" i="9" s="1"/>
  <c r="G169" i="9"/>
  <c r="E169" i="9" s="1"/>
  <c r="B169" i="9" s="1"/>
  <c r="G167" i="9"/>
  <c r="E167" i="9" s="1"/>
  <c r="B167" i="9" s="1"/>
  <c r="H165" i="9"/>
  <c r="H164" i="9"/>
  <c r="G278" i="9"/>
  <c r="E278" i="9" s="1"/>
  <c r="B278" i="9" s="1"/>
  <c r="G165" i="9"/>
  <c r="E165" i="9" s="1"/>
  <c r="B165" i="9" s="1"/>
  <c r="G176" i="9"/>
  <c r="E176" i="9" s="1"/>
  <c r="B176" i="9" s="1"/>
  <c r="G174" i="9"/>
  <c r="E174" i="9" s="1"/>
  <c r="B174" i="9" s="1"/>
  <c r="G172" i="9"/>
  <c r="E172" i="9" s="1"/>
  <c r="B172" i="9" s="1"/>
  <c r="G170" i="9"/>
  <c r="E170" i="9" s="1"/>
  <c r="B170" i="9" s="1"/>
  <c r="G168" i="9"/>
  <c r="E168" i="9" s="1"/>
  <c r="B168" i="9" s="1"/>
  <c r="G166" i="9"/>
  <c r="E166" i="9" s="1"/>
  <c r="B166" i="9" s="1"/>
  <c r="E21" i="9"/>
  <c r="B21"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B228" i="9"/>
  <c r="B260" i="9"/>
  <c r="E87" i="5"/>
  <c r="D1065" i="1" s="1"/>
  <c r="E176" i="5"/>
  <c r="F177" i="5"/>
  <c r="B23" i="9"/>
  <c r="B27" i="9"/>
  <c r="B31" i="9"/>
  <c r="B35" i="9"/>
  <c r="B39" i="9"/>
  <c r="B43" i="9"/>
  <c r="B47" i="9"/>
  <c r="B51" i="9"/>
  <c r="B55" i="9"/>
  <c r="B59" i="9"/>
  <c r="B63" i="9"/>
  <c r="B67" i="9"/>
  <c r="B71" i="9"/>
  <c r="B75" i="9"/>
  <c r="B79" i="9"/>
  <c r="B83" i="9"/>
  <c r="B87" i="9"/>
  <c r="B91" i="9"/>
  <c r="B95" i="9"/>
  <c r="B99" i="9"/>
  <c r="B103" i="9"/>
  <c r="B107" i="9"/>
  <c r="B114" i="9"/>
  <c r="B288" i="9"/>
  <c r="E109" i="9"/>
  <c r="B109" i="9" s="1"/>
  <c r="E117" i="9"/>
  <c r="B117" i="9" s="1"/>
  <c r="B146" i="9"/>
  <c r="B150" i="9"/>
  <c r="B154" i="9"/>
  <c r="B158" i="9"/>
  <c r="B214" i="9"/>
  <c r="B215" i="9"/>
  <c r="B219" i="9"/>
  <c r="B223" i="9"/>
  <c r="B227" i="9"/>
  <c r="B231" i="9"/>
  <c r="B235" i="9"/>
  <c r="B238" i="9"/>
  <c r="B239" i="9"/>
  <c r="B242" i="9"/>
  <c r="B243" i="9"/>
  <c r="B246" i="9"/>
  <c r="B247" i="9"/>
  <c r="B250" i="9"/>
  <c r="B251" i="9"/>
  <c r="B254" i="9"/>
  <c r="B255" i="9"/>
  <c r="B258" i="9"/>
  <c r="B259" i="9"/>
  <c r="B262" i="9"/>
  <c r="B263" i="9"/>
  <c r="B267" i="9"/>
  <c r="E145" i="9"/>
  <c r="B145" i="9" s="1"/>
  <c r="E149" i="9"/>
  <c r="B149" i="9" s="1"/>
  <c r="E153" i="9"/>
  <c r="B153" i="9" s="1"/>
  <c r="E157" i="9"/>
  <c r="B157" i="9" s="1"/>
  <c r="B285" i="9"/>
  <c r="F213" i="9"/>
  <c r="B213" i="9" s="1"/>
  <c r="F216" i="9"/>
  <c r="B216" i="9" s="1"/>
  <c r="F217" i="9"/>
  <c r="B217" i="9" s="1"/>
  <c r="F221" i="9"/>
  <c r="B221" i="9" s="1"/>
  <c r="F225" i="9"/>
  <c r="B225" i="9" s="1"/>
  <c r="F228" i="9"/>
  <c r="F229" i="9"/>
  <c r="B229" i="9" s="1"/>
  <c r="F232" i="9"/>
  <c r="B232" i="9" s="1"/>
  <c r="F233" i="9"/>
  <c r="B233" i="9" s="1"/>
  <c r="F236" i="9"/>
  <c r="B236" i="9" s="1"/>
  <c r="F237" i="9"/>
  <c r="B237" i="9" s="1"/>
  <c r="F240" i="9"/>
  <c r="F241" i="9"/>
  <c r="B241" i="9" s="1"/>
  <c r="F244" i="9"/>
  <c r="B244" i="9" s="1"/>
  <c r="F245" i="9"/>
  <c r="B245" i="9" s="1"/>
  <c r="F248" i="9"/>
  <c r="B248" i="9" s="1"/>
  <c r="F249" i="9"/>
  <c r="B249" i="9" s="1"/>
  <c r="F252" i="9"/>
  <c r="B252" i="9" s="1"/>
  <c r="F253" i="9"/>
  <c r="B253" i="9" s="1"/>
  <c r="F256" i="9"/>
  <c r="B256" i="9" s="1"/>
  <c r="F257" i="9"/>
  <c r="B257" i="9" s="1"/>
  <c r="F260" i="9"/>
  <c r="F261" i="9"/>
  <c r="B261" i="9" s="1"/>
  <c r="F264" i="9"/>
  <c r="B264" i="9" s="1"/>
  <c r="F265" i="9"/>
  <c r="B265" i="9" s="1"/>
  <c r="F269" i="9"/>
  <c r="B269" i="9" s="1"/>
  <c r="B284" i="9"/>
  <c r="E283" i="9"/>
  <c r="B283" i="9" s="1"/>
  <c r="E164" i="9" l="1"/>
  <c r="B164" i="9" s="1"/>
  <c r="G1499" i="1"/>
  <c r="B191" i="9"/>
  <c r="F196" i="4"/>
  <c r="E6" i="4"/>
  <c r="I16" i="3" s="1"/>
  <c r="D237" i="5"/>
  <c r="F238" i="5"/>
  <c r="C1215" i="1"/>
  <c r="F311" i="4"/>
  <c r="C306" i="1"/>
  <c r="F224" i="4"/>
  <c r="C220" i="1"/>
  <c r="F245" i="5"/>
  <c r="C1222" i="1"/>
  <c r="I31" i="3"/>
  <c r="D1469" i="1"/>
  <c r="D420" i="4"/>
  <c r="F421" i="4"/>
  <c r="C415" i="1"/>
  <c r="E528" i="4"/>
  <c r="C1383" i="1"/>
  <c r="F89" i="6"/>
  <c r="G291" i="9"/>
  <c r="E291" i="9" s="1"/>
  <c r="B291" i="9" s="1"/>
  <c r="F190" i="5"/>
  <c r="C1167" i="1"/>
  <c r="F87" i="5"/>
  <c r="C1065" i="1"/>
  <c r="F472" i="4"/>
  <c r="C466" i="1"/>
  <c r="F215" i="4"/>
  <c r="C211" i="1"/>
  <c r="I28" i="3"/>
  <c r="D1435" i="1"/>
  <c r="F625" i="4"/>
  <c r="C619" i="1"/>
  <c r="H192" i="1"/>
  <c r="G192" i="1"/>
  <c r="F106" i="4"/>
  <c r="C102" i="1"/>
  <c r="E7" i="5"/>
  <c r="D990" i="1"/>
  <c r="F12" i="5"/>
  <c r="D7" i="5"/>
  <c r="C990" i="1"/>
  <c r="D68" i="5"/>
  <c r="D6" i="4"/>
  <c r="F7" i="4"/>
  <c r="C3" i="1"/>
  <c r="H1369" i="1"/>
  <c r="G1369" i="1"/>
  <c r="F459" i="4"/>
  <c r="C453" i="1"/>
  <c r="F363" i="4"/>
  <c r="C358" i="1"/>
  <c r="G1470" i="1"/>
  <c r="I1464" i="1"/>
  <c r="H436" i="1"/>
  <c r="G436" i="1"/>
  <c r="H412" i="1"/>
  <c r="G412" i="1"/>
  <c r="G87" i="1"/>
  <c r="H87" i="1"/>
  <c r="H236" i="1"/>
  <c r="G236" i="1"/>
  <c r="G587" i="1"/>
  <c r="F644" i="4"/>
  <c r="C638" i="1"/>
  <c r="F114" i="6"/>
  <c r="C1408" i="1"/>
  <c r="H27" i="3"/>
  <c r="F567" i="4"/>
  <c r="C561" i="1"/>
  <c r="F344" i="4"/>
  <c r="C339" i="1"/>
  <c r="E151" i="4"/>
  <c r="D148" i="1"/>
  <c r="H416" i="1"/>
  <c r="G416" i="1"/>
  <c r="H20" i="9"/>
  <c r="E20" i="9" s="1"/>
  <c r="F529" i="4"/>
  <c r="D528" i="4"/>
  <c r="C523" i="1"/>
  <c r="I22" i="3"/>
  <c r="E175" i="5"/>
  <c r="D1152" i="1" s="1"/>
  <c r="D1153" i="1"/>
  <c r="D141" i="6"/>
  <c r="F5" i="6"/>
  <c r="H24" i="3"/>
  <c r="C1299" i="1"/>
  <c r="D176" i="5"/>
  <c r="E142" i="9"/>
  <c r="B142" i="9" s="1"/>
  <c r="F396" i="4"/>
  <c r="C391" i="1"/>
  <c r="F139" i="4"/>
  <c r="C135" i="1"/>
  <c r="F515" i="4"/>
  <c r="C509" i="1"/>
  <c r="D298" i="4"/>
  <c r="F163" i="4"/>
  <c r="C159" i="1"/>
  <c r="H1112" i="1"/>
  <c r="G1112" i="1"/>
  <c r="C78" i="1"/>
  <c r="F82" i="4"/>
  <c r="D151" i="4"/>
  <c r="H227" i="1"/>
  <c r="G227" i="1"/>
  <c r="B294" i="9"/>
  <c r="F35" i="6"/>
  <c r="H25" i="3"/>
  <c r="C1329" i="1"/>
  <c r="I21" i="3"/>
  <c r="D1046" i="1"/>
  <c r="H259" i="1"/>
  <c r="G259" i="1"/>
  <c r="F212" i="9"/>
  <c r="F258" i="5"/>
  <c r="C1235" i="1"/>
  <c r="K1432" i="9"/>
  <c r="G295" i="9"/>
  <c r="E295" i="9" s="1"/>
  <c r="B295" i="9" s="1"/>
  <c r="I34" i="3"/>
  <c r="C1517" i="1"/>
  <c r="F146" i="5"/>
  <c r="C1124" i="1"/>
  <c r="G297" i="9"/>
  <c r="E297" i="9" s="1"/>
  <c r="E408" i="4"/>
  <c r="D403" i="1" s="1"/>
  <c r="D345" i="1"/>
  <c r="F351" i="4"/>
  <c r="D350" i="4"/>
  <c r="C346" i="1"/>
  <c r="H1183" i="1"/>
  <c r="G1183" i="1"/>
  <c r="D453" i="1"/>
  <c r="E420" i="4"/>
  <c r="I1476" i="1"/>
  <c r="I1440" i="1"/>
  <c r="E407" i="4"/>
  <c r="D402" i="1" s="1"/>
  <c r="I1472" i="1"/>
  <c r="I1477" i="1"/>
  <c r="I1441" i="1"/>
  <c r="F152" i="4"/>
  <c r="I1467" i="1"/>
  <c r="I1450" i="1"/>
  <c r="F50" i="4"/>
  <c r="C46" i="1"/>
  <c r="H264" i="1"/>
  <c r="G264" i="1"/>
  <c r="G155" i="1"/>
  <c r="H155" i="1"/>
  <c r="H557" i="1"/>
  <c r="G557" i="1"/>
  <c r="F643" i="4"/>
  <c r="C637" i="1"/>
  <c r="E412" i="4" l="1"/>
  <c r="E639" i="4" s="1"/>
  <c r="D2" i="1"/>
  <c r="E19" i="9"/>
  <c r="B20" i="9"/>
  <c r="D407" i="4"/>
  <c r="F298" i="4"/>
  <c r="C293" i="1"/>
  <c r="E6" i="5"/>
  <c r="I20" i="3"/>
  <c r="D985" i="1"/>
  <c r="E636" i="4"/>
  <c r="D630" i="1" s="1"/>
  <c r="D522" i="1"/>
  <c r="H1469" i="1"/>
  <c r="G1469" i="1"/>
  <c r="G1124" i="1"/>
  <c r="H1124" i="1"/>
  <c r="B212" i="9"/>
  <c r="D289" i="4"/>
  <c r="F151" i="4"/>
  <c r="H17" i="3"/>
  <c r="C147" i="1"/>
  <c r="H509" i="1"/>
  <c r="G509" i="1"/>
  <c r="H391" i="1"/>
  <c r="G391" i="1"/>
  <c r="D175" i="5"/>
  <c r="F176" i="5"/>
  <c r="C1153" i="1"/>
  <c r="H22" i="3"/>
  <c r="H28" i="3"/>
  <c r="C1435" i="1"/>
  <c r="F141" i="6"/>
  <c r="I17" i="3"/>
  <c r="E289" i="4"/>
  <c r="D147" i="1"/>
  <c r="H638" i="1"/>
  <c r="G638" i="1"/>
  <c r="F7" i="5"/>
  <c r="H20" i="3"/>
  <c r="D6" i="5"/>
  <c r="C985" i="1"/>
  <c r="H102" i="1"/>
  <c r="G102" i="1"/>
  <c r="H619" i="1"/>
  <c r="G619" i="1"/>
  <c r="H211" i="1"/>
  <c r="G211" i="1"/>
  <c r="H1065" i="1"/>
  <c r="G1065" i="1"/>
  <c r="H415" i="1"/>
  <c r="G415" i="1"/>
  <c r="H637" i="1"/>
  <c r="G637" i="1"/>
  <c r="H46" i="1"/>
  <c r="G46" i="1"/>
  <c r="D408" i="4"/>
  <c r="F350" i="4"/>
  <c r="C345" i="1"/>
  <c r="H1215" i="1"/>
  <c r="G1215" i="1"/>
  <c r="H1329" i="1"/>
  <c r="G1329" i="1"/>
  <c r="E293" i="9"/>
  <c r="G159" i="1"/>
  <c r="H159" i="1"/>
  <c r="H9" i="3"/>
  <c r="H1299" i="1"/>
  <c r="G1299" i="1"/>
  <c r="G299" i="9"/>
  <c r="E299" i="9" s="1"/>
  <c r="H523" i="1"/>
  <c r="G523" i="1"/>
  <c r="H339" i="1"/>
  <c r="G339" i="1"/>
  <c r="H358" i="1"/>
  <c r="G358" i="1"/>
  <c r="D290" i="4"/>
  <c r="D412" i="4"/>
  <c r="F6" i="4"/>
  <c r="H16" i="3"/>
  <c r="C2" i="1"/>
  <c r="H1222" i="1"/>
  <c r="G1222" i="1"/>
  <c r="H306" i="1"/>
  <c r="G306" i="1"/>
  <c r="F237" i="5"/>
  <c r="C1214" i="1"/>
  <c r="H23" i="3"/>
  <c r="B297" i="9"/>
  <c r="E296" i="9"/>
  <c r="I10" i="3" s="1"/>
  <c r="G148" i="1"/>
  <c r="H148" i="1"/>
  <c r="H561" i="1"/>
  <c r="G561" i="1"/>
  <c r="H453" i="1"/>
  <c r="G453" i="1"/>
  <c r="H3" i="1"/>
  <c r="G3" i="1"/>
  <c r="H990" i="1"/>
  <c r="G990" i="1"/>
  <c r="G220" i="1"/>
  <c r="H220" i="1"/>
  <c r="E635" i="4"/>
  <c r="D629" i="1" s="1"/>
  <c r="D414" i="1"/>
  <c r="H346" i="1"/>
  <c r="G346" i="1"/>
  <c r="H1517" i="1"/>
  <c r="G1517" i="1"/>
  <c r="H11" i="3"/>
  <c r="H1235" i="1"/>
  <c r="G1235" i="1"/>
  <c r="H78" i="1"/>
  <c r="G78" i="1"/>
  <c r="H135" i="1"/>
  <c r="G135" i="1"/>
  <c r="D636" i="4"/>
  <c r="F528" i="4"/>
  <c r="C522" i="1"/>
  <c r="G1408" i="1"/>
  <c r="H1408" i="1"/>
  <c r="F68" i="5"/>
  <c r="H21" i="3"/>
  <c r="C1046" i="1"/>
  <c r="H466" i="1"/>
  <c r="G466" i="1"/>
  <c r="H1167" i="1"/>
  <c r="G1167" i="1"/>
  <c r="H1383" i="1"/>
  <c r="G1383" i="1"/>
  <c r="F420" i="4"/>
  <c r="C414" i="1"/>
  <c r="D635" i="4"/>
  <c r="D407" i="1" l="1"/>
  <c r="H522" i="1"/>
  <c r="G522" i="1"/>
  <c r="N3" i="9"/>
  <c r="I11" i="3"/>
  <c r="H2" i="1"/>
  <c r="G2" i="1"/>
  <c r="C286" i="1"/>
  <c r="E298" i="9"/>
  <c r="B299" i="9"/>
  <c r="H985" i="1"/>
  <c r="G985" i="1"/>
  <c r="F407" i="4"/>
  <c r="C402" i="1"/>
  <c r="K3" i="9"/>
  <c r="I9" i="3"/>
  <c r="H345" i="1"/>
  <c r="G345" i="1"/>
  <c r="E291" i="4"/>
  <c r="D287" i="1" s="1"/>
  <c r="E413" i="4"/>
  <c r="D285" i="1"/>
  <c r="E290" i="4"/>
  <c r="D286" i="1" s="1"/>
  <c r="F175" i="5"/>
  <c r="C1152" i="1"/>
  <c r="H147" i="1"/>
  <c r="G147" i="1"/>
  <c r="F635" i="4"/>
  <c r="C629" i="1"/>
  <c r="F636" i="4"/>
  <c r="C630" i="1"/>
  <c r="F408" i="4"/>
  <c r="C403" i="1"/>
  <c r="G282" i="9"/>
  <c r="E282" i="9" s="1"/>
  <c r="B282" i="9" s="1"/>
  <c r="G276" i="9"/>
  <c r="F6" i="5"/>
  <c r="C984" i="1"/>
  <c r="H1153" i="1"/>
  <c r="G1153" i="1"/>
  <c r="H276" i="9"/>
  <c r="D984" i="1"/>
  <c r="D639" i="4"/>
  <c r="D414" i="4"/>
  <c r="F412" i="4"/>
  <c r="C407" i="1"/>
  <c r="H414" i="1"/>
  <c r="G414" i="1"/>
  <c r="H1046" i="1"/>
  <c r="G1046" i="1"/>
  <c r="H1214" i="1"/>
  <c r="G1214" i="1"/>
  <c r="G1435" i="1"/>
  <c r="H1435" i="1"/>
  <c r="D633" i="1"/>
  <c r="D291" i="4"/>
  <c r="F289" i="4"/>
  <c r="D413" i="4"/>
  <c r="C285" i="1"/>
  <c r="H293" i="1"/>
  <c r="G293" i="1"/>
  <c r="F290" i="4" l="1"/>
  <c r="H286" i="1"/>
  <c r="G286" i="1"/>
  <c r="H285" i="1"/>
  <c r="G285" i="1"/>
  <c r="H630" i="1"/>
  <c r="G630" i="1"/>
  <c r="H402" i="1"/>
  <c r="G402" i="1"/>
  <c r="F291" i="4"/>
  <c r="C287" i="1"/>
  <c r="H629" i="1"/>
  <c r="G629" i="1"/>
  <c r="H1152" i="1"/>
  <c r="G1152" i="1"/>
  <c r="E415" i="4"/>
  <c r="D410" i="1" s="1"/>
  <c r="E640" i="4"/>
  <c r="D408" i="1"/>
  <c r="E414" i="4"/>
  <c r="D409" i="1" s="1"/>
  <c r="F414" i="4"/>
  <c r="C409" i="1"/>
  <c r="E276" i="9"/>
  <c r="D640" i="4"/>
  <c r="D415" i="4"/>
  <c r="F413" i="4"/>
  <c r="C408" i="1"/>
  <c r="D641" i="4"/>
  <c r="F639" i="4"/>
  <c r="C633" i="1"/>
  <c r="H407" i="1"/>
  <c r="G407" i="1"/>
  <c r="H8" i="3"/>
  <c r="H984" i="1"/>
  <c r="G984" i="1"/>
  <c r="H403" i="1"/>
  <c r="G403" i="1"/>
  <c r="M3" i="9" l="1"/>
  <c r="D645" i="4"/>
  <c r="F641" i="4"/>
  <c r="C635" i="1"/>
  <c r="D642" i="4"/>
  <c r="F640" i="4"/>
  <c r="C634" i="1"/>
  <c r="H287" i="1"/>
  <c r="G287" i="1"/>
  <c r="H633" i="1"/>
  <c r="G633" i="1"/>
  <c r="H409" i="1"/>
  <c r="G409" i="1"/>
  <c r="E642" i="4"/>
  <c r="D634" i="1"/>
  <c r="E641" i="4"/>
  <c r="C410" i="1"/>
  <c r="F415" i="4"/>
  <c r="H408" i="1"/>
  <c r="G408" i="1"/>
  <c r="E275" i="9"/>
  <c r="I8" i="3" s="1"/>
  <c r="B276" i="9"/>
  <c r="F645" i="4" l="1"/>
  <c r="H18" i="3"/>
  <c r="C639" i="1"/>
  <c r="E645" i="4"/>
  <c r="D635" i="1"/>
  <c r="H635" i="1" s="1"/>
  <c r="F642" i="4"/>
  <c r="D646" i="4"/>
  <c r="C636" i="1"/>
  <c r="E646" i="4"/>
  <c r="G274" i="9" s="1"/>
  <c r="E274" i="9" s="1"/>
  <c r="B274" i="9" s="1"/>
  <c r="D636" i="1"/>
  <c r="H634" i="1"/>
  <c r="G634" i="1"/>
  <c r="H410" i="1"/>
  <c r="G410" i="1"/>
  <c r="G635" i="1" l="1"/>
  <c r="I19" i="3"/>
  <c r="D640" i="1"/>
  <c r="H636" i="1"/>
  <c r="G636" i="1"/>
  <c r="F646" i="4"/>
  <c r="H19" i="3"/>
  <c r="C640" i="1"/>
  <c r="I18" i="3"/>
  <c r="D639" i="1"/>
  <c r="G639" i="1" s="1"/>
  <c r="H7" i="3" l="1"/>
  <c r="J3" i="9" s="1"/>
  <c r="H639" i="1"/>
  <c r="H640" i="1"/>
  <c r="G640" i="1"/>
  <c r="I7" i="3" l="1"/>
  <c r="M271" i="9"/>
  <c r="L271" i="9"/>
  <c r="H18" i="9"/>
  <c r="G18" i="9"/>
  <c r="H16" i="9"/>
  <c r="I12" i="9"/>
  <c r="M15" i="9"/>
  <c r="I17" i="9"/>
  <c r="I13" i="9"/>
  <c r="M16" i="9"/>
  <c r="I9" i="9"/>
  <c r="J13" i="9"/>
  <c r="K9" i="9"/>
  <c r="J7" i="9"/>
  <c r="K11" i="9"/>
  <c r="K6" i="9"/>
  <c r="G16" i="9"/>
  <c r="E16" i="9" s="1"/>
  <c r="K10" i="9"/>
  <c r="L15" i="9"/>
  <c r="L16" i="9"/>
  <c r="K13" i="9"/>
  <c r="I7" i="9"/>
  <c r="J8" i="9"/>
  <c r="K12" i="9"/>
  <c r="K7" i="9"/>
  <c r="H17" i="9"/>
  <c r="J12" i="9"/>
  <c r="J10" i="9"/>
  <c r="K5" i="9"/>
  <c r="J5" i="9"/>
  <c r="G17" i="9"/>
  <c r="J11" i="9"/>
  <c r="J17" i="9"/>
  <c r="I11" i="9"/>
  <c r="J6" i="9"/>
  <c r="I5" i="9"/>
  <c r="J9" i="9"/>
  <c r="G15" i="9"/>
  <c r="K8" i="9"/>
  <c r="I8" i="9"/>
  <c r="I6" i="9"/>
  <c r="H15" i="9"/>
  <c r="F15" i="9" l="1"/>
  <c r="F271" i="9"/>
  <c r="B271" i="9" s="1"/>
  <c r="E8" i="9"/>
  <c r="B8" i="9" s="1"/>
  <c r="E18" i="9"/>
  <c r="B18" i="9" s="1"/>
  <c r="E10" i="9"/>
  <c r="B10" i="9" s="1"/>
  <c r="F16" i="9"/>
  <c r="B16" i="9" s="1"/>
  <c r="E5" i="9"/>
  <c r="B5" i="9" s="1"/>
  <c r="E6" i="9"/>
  <c r="B6" i="9" s="1"/>
  <c r="E17" i="9"/>
  <c r="B17" i="9" s="1"/>
  <c r="F14" i="9"/>
  <c r="E9" i="9"/>
  <c r="B9" i="9" s="1"/>
  <c r="E15" i="9"/>
  <c r="E11" i="9"/>
  <c r="B11" i="9" s="1"/>
  <c r="E7" i="9"/>
  <c r="B7" i="9" s="1"/>
  <c r="E12" i="9"/>
  <c r="B12" i="9" s="1"/>
  <c r="E13" i="9"/>
  <c r="B13" i="9" s="1"/>
  <c r="F19" i="9" l="1"/>
  <c r="F3" i="9" s="1"/>
  <c r="E14" i="9"/>
  <c r="B15"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<sst xmlns="http://schemas.openxmlformats.org/spreadsheetml/2006/main" count="4338" uniqueCount="3400">
  <si>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</si>
  <si>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</si>
  <si>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</si>
  <si>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</si>
  <si>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</si>
  <si>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</si>
  <si>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</si>
  <si>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</si>
  <si>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</si>
  <si>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</si>
  <si>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</si>
  <si>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</si>
  <si>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</si>
  <si>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</si>
  <si>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</si>
  <si>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</si>
  <si>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</si>
  <si>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</si>
  <si>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</si>
  <si>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</si>
  <si>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</si>
  <si>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</si>
  <si>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</si>
  <si>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</si>
  <si>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</si>
  <si>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</si>
  <si>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</si>
  <si>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</si>
  <si>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</si>
  <si>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</si>
  <si>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</si>
  <si>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</si>
  <si>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</si>
  <si>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</si>
  <si>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</si>
  <si>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</si>
  <si>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</si>
  <si>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</si>
  <si>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</si>
  <si>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</si>
  <si>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</si>
  <si>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</si>
  <si>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</si>
  <si>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</si>
  <si>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</si>
  <si>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</si>
  <si>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</si>
  <si>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</si>
  <si>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</si>
  <si>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 xml:space="preserve">24963 - HRVATSKI PRIRODOSLOVNI MUZEJ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</si>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</sst>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165" fontId="0" fillId="0" borderId="15" xfId="0" applyNumberFormat="1" applyBorder="1" applyAlignment="1" applyProtection="1">
      <alignment horizontal="center" vertical="center" wrapTex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2426127.2000000002</v>
      </c>
      <c r="D2" s="6">
        <f>'PR-RAS'!E6</f>
        <v>11358945.98</v>
      </c>
      <c r="E2" s="6">
        <v>0</v>
      </c>
      <c r="F2" s="6">
        <v>0</v>
      </c>
      <c r="G2" s="7">
        <f t="shared" ref="G2:G264" si="0">(B2/1000)*(C2*1+D2*2)</f>
        <v>25144.01916</v>
      </c>
      <c r="H2" s="7">
        <f t="shared" ref="H2:H264" si="1">ABS(C2-ROUND(C2,0))+ABS(D2-ROUND(D2,0))</f>
        <v>0.21999999973922968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1499437.6400000001</v>
      </c>
      <c r="D46" s="1">
        <f>'PR-RAS'!E50</f>
        <v>8729456.9600000009</v>
      </c>
      <c r="E46" s="1">
        <v>0</v>
      </c>
      <c r="F46" s="1">
        <v>0</v>
      </c>
      <c r="G46" s="2">
        <f t="shared" si="0"/>
        <v>853125.82020000007</v>
      </c>
      <c r="H46" s="2">
        <f t="shared" si="1"/>
        <v>0.39999999897554517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163167.01999999999</v>
      </c>
      <c r="D50" s="1">
        <f>'PR-RAS'!E54</f>
        <v>0</v>
      </c>
      <c r="E50" s="1">
        <v>0</v>
      </c>
      <c r="F50" s="1">
        <v>0</v>
      </c>
      <c r="G50" s="2">
        <f t="shared" si="0"/>
        <v>7995.1839799999998</v>
      </c>
      <c r="H50" s="2">
        <f t="shared" si="1"/>
        <v>1.9999999989522621E-2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163167.01999999999</v>
      </c>
      <c r="D51" s="1">
        <f>'PR-RAS'!E55</f>
        <v>0</v>
      </c>
      <c r="E51" s="1">
        <v>0</v>
      </c>
      <c r="F51" s="1">
        <v>0</v>
      </c>
      <c r="G51" s="2">
        <f t="shared" si="0"/>
        <v>8158.3509999999997</v>
      </c>
      <c r="H51" s="2">
        <f t="shared" si="1"/>
        <v>1.9999999989522621E-2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12981.78</v>
      </c>
      <c r="D55" s="1">
        <f>'PR-RAS'!E59</f>
        <v>0</v>
      </c>
      <c r="E55" s="1">
        <v>0</v>
      </c>
      <c r="F55" s="1">
        <v>0</v>
      </c>
      <c r="G55" s="2">
        <f t="shared" si="0"/>
        <v>701.01612</v>
      </c>
      <c r="H55" s="2">
        <f t="shared" si="1"/>
        <v>0.21999999999934516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12981.78</v>
      </c>
      <c r="D56" s="1">
        <f>'PR-RAS'!E60</f>
        <v>0</v>
      </c>
      <c r="E56" s="1">
        <v>0</v>
      </c>
      <c r="F56" s="1">
        <v>0</v>
      </c>
      <c r="G56" s="2">
        <f t="shared" si="0"/>
        <v>713.99790000000007</v>
      </c>
      <c r="H56" s="2">
        <f t="shared" si="1"/>
        <v>0.21999999999934516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15159.57</v>
      </c>
      <c r="E64" s="1">
        <v>0</v>
      </c>
      <c r="F64" s="1">
        <v>0</v>
      </c>
      <c r="G64" s="2">
        <f t="shared" si="0"/>
        <v>1910.10582</v>
      </c>
      <c r="H64" s="2">
        <f t="shared" si="1"/>
        <v>0.43000000000029104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15159.57</v>
      </c>
      <c r="E65" s="1">
        <v>0</v>
      </c>
      <c r="F65" s="1">
        <v>0</v>
      </c>
      <c r="G65" s="2">
        <f t="shared" si="0"/>
        <v>1940.4249600000001</v>
      </c>
      <c r="H65" s="2">
        <f t="shared" si="1"/>
        <v>0.43000000000029104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1323288.8400000001</v>
      </c>
      <c r="D70" s="1">
        <f>'PR-RAS'!E74</f>
        <v>8714297.3900000006</v>
      </c>
      <c r="E70" s="1">
        <v>0</v>
      </c>
      <c r="F70" s="1">
        <v>0</v>
      </c>
      <c r="G70" s="2">
        <f t="shared" si="0"/>
        <v>1293879.9697800002</v>
      </c>
      <c r="H70" s="2">
        <f t="shared" si="1"/>
        <v>0.55000000051222742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1323288.8400000001</v>
      </c>
      <c r="D72" s="1">
        <f>'PR-RAS'!E76</f>
        <v>8714297.3900000006</v>
      </c>
      <c r="E72" s="1">
        <v>0</v>
      </c>
      <c r="F72" s="1">
        <v>0</v>
      </c>
      <c r="G72" s="2">
        <f t="shared" si="0"/>
        <v>1331383.7370199999</v>
      </c>
      <c r="H72" s="2">
        <f t="shared" si="1"/>
        <v>0.55000000051222742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3559.16</v>
      </c>
      <c r="D78" s="1">
        <f>'PR-RAS'!E82</f>
        <v>4329.09</v>
      </c>
      <c r="E78" s="1">
        <v>0</v>
      </c>
      <c r="F78" s="1">
        <v>0</v>
      </c>
      <c r="G78" s="2">
        <f t="shared" si="0"/>
        <v>940.73518000000001</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3559.16</v>
      </c>
      <c r="D79" s="1">
        <f>'PR-RAS'!E83</f>
        <v>4329.09</v>
      </c>
      <c r="E79" s="1">
        <v>0</v>
      </c>
      <c r="F79" s="1">
        <v>0</v>
      </c>
      <c r="G79" s="2">
        <f t="shared" si="0"/>
        <v>952.95252000000005</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1.62</v>
      </c>
      <c r="D81" s="1">
        <f>'PR-RAS'!E85</f>
        <v>0</v>
      </c>
      <c r="E81" s="1">
        <v>0</v>
      </c>
      <c r="F81" s="1">
        <v>0</v>
      </c>
      <c r="G81" s="2">
        <f t="shared" si="0"/>
        <v>0.12960000000000002</v>
      </c>
      <c r="H81" s="2">
        <f t="shared" si="1"/>
        <v>0.37999999999999989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1150.6199999999999</v>
      </c>
      <c r="E82" s="1">
        <v>0</v>
      </c>
      <c r="F82" s="1">
        <v>0</v>
      </c>
      <c r="G82" s="2">
        <f t="shared" si="0"/>
        <v>186.40043999999997</v>
      </c>
      <c r="H82" s="2">
        <f t="shared" si="1"/>
        <v>0.38000000000010914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14.97</v>
      </c>
      <c r="E83" s="1">
        <v>0</v>
      </c>
      <c r="F83" s="1">
        <v>0</v>
      </c>
      <c r="G83" s="2">
        <f t="shared" si="0"/>
        <v>2.4550800000000002</v>
      </c>
      <c r="H83" s="2">
        <f t="shared" si="1"/>
        <v>2.9999999999999361E-2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3557.54</v>
      </c>
      <c r="D84" s="1">
        <f>'PR-RAS'!E88</f>
        <v>3163.5</v>
      </c>
      <c r="E84" s="1">
        <v>0</v>
      </c>
      <c r="F84" s="1">
        <v>0</v>
      </c>
      <c r="G84" s="2">
        <f t="shared" si="0"/>
        <v>820.41682000000014</v>
      </c>
      <c r="H84" s="2">
        <f t="shared" si="1"/>
        <v>0.96000000000003638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2158.6799999999998</v>
      </c>
      <c r="D102" s="1">
        <f>'PR-RAS'!E106</f>
        <v>26765.75</v>
      </c>
      <c r="E102" s="1">
        <v>0</v>
      </c>
      <c r="F102" s="1">
        <v>0</v>
      </c>
      <c r="G102" s="2">
        <f t="shared" si="0"/>
        <v>5624.7081800000005</v>
      </c>
      <c r="H102" s="2">
        <f t="shared" si="1"/>
        <v>0.57000000000016371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2158.6799999999998</v>
      </c>
      <c r="D108" s="1">
        <f>'PR-RAS'!E112</f>
        <v>26765.75</v>
      </c>
      <c r="E108" s="1">
        <v>0</v>
      </c>
      <c r="F108" s="1">
        <v>0</v>
      </c>
      <c r="G108" s="2">
        <f t="shared" si="0"/>
        <v>5958.84926</v>
      </c>
      <c r="H108" s="2">
        <f t="shared" si="1"/>
        <v>0.57000000000016371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2158.6799999999998</v>
      </c>
      <c r="D113" s="1">
        <f>'PR-RAS'!E117</f>
        <v>26765.75</v>
      </c>
      <c r="E113" s="1">
        <v>0</v>
      </c>
      <c r="F113" s="1">
        <v>0</v>
      </c>
      <c r="G113" s="2">
        <f t="shared" si="0"/>
        <v>6237.3001599999998</v>
      </c>
      <c r="H113" s="2">
        <f t="shared" si="1"/>
        <v>0.57000000000016371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120177.36</v>
      </c>
      <c r="D120" s="1">
        <f>'PR-RAS'!E124</f>
        <v>39883.219999999994</v>
      </c>
      <c r="E120" s="1">
        <v>0</v>
      </c>
      <c r="F120" s="1">
        <v>0</v>
      </c>
      <c r="G120" s="2">
        <f t="shared" si="0"/>
        <v>23793.312199999997</v>
      </c>
      <c r="H120" s="2">
        <f t="shared" si="1"/>
        <v>0.57999999999447027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118850.13</v>
      </c>
      <c r="D121" s="1">
        <f>'PR-RAS'!E125</f>
        <v>39883.219999999994</v>
      </c>
      <c r="E121" s="1">
        <v>0</v>
      </c>
      <c r="F121" s="1">
        <v>0</v>
      </c>
      <c r="G121" s="2">
        <f t="shared" si="0"/>
        <v>23833.988399999998</v>
      </c>
      <c r="H121" s="2">
        <f t="shared" si="1"/>
        <v>0.34999999999854481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26.74</v>
      </c>
      <c r="D122" s="1">
        <f>'PR-RAS'!E126</f>
        <v>1267.8800000000001</v>
      </c>
      <c r="E122" s="1">
        <v>0</v>
      </c>
      <c r="F122" s="1">
        <v>0</v>
      </c>
      <c r="G122" s="2">
        <f t="shared" si="0"/>
        <v>310.0625</v>
      </c>
      <c r="H122" s="2">
        <f t="shared" si="1"/>
        <v>0.37999999999989242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118823.39</v>
      </c>
      <c r="D123" s="1">
        <f>'PR-RAS'!E127</f>
        <v>38615.339999999997</v>
      </c>
      <c r="E123" s="1">
        <v>0</v>
      </c>
      <c r="F123" s="1">
        <v>0</v>
      </c>
      <c r="G123" s="2">
        <f t="shared" si="0"/>
        <v>23918.596539999999</v>
      </c>
      <c r="H123" s="2">
        <f t="shared" si="1"/>
        <v>0.72999999999592546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1327.23</v>
      </c>
      <c r="D124" s="1">
        <f>'PR-RAS'!E128</f>
        <v>0</v>
      </c>
      <c r="E124" s="1">
        <v>0</v>
      </c>
      <c r="F124" s="1">
        <v>0</v>
      </c>
      <c r="G124" s="2">
        <f t="shared" si="0"/>
        <v>163.24929</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1327.23</v>
      </c>
      <c r="D125" s="1">
        <f>'PR-RAS'!E129</f>
        <v>0</v>
      </c>
      <c r="E125" s="1">
        <v>0</v>
      </c>
      <c r="F125" s="1">
        <v>0</v>
      </c>
      <c r="G125" s="2">
        <f t="shared" si="0"/>
        <v>164.57651999999999</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800794.3600000001</v>
      </c>
      <c r="D129" s="1">
        <f>'PR-RAS'!E133</f>
        <v>2558510.96</v>
      </c>
      <c r="E129" s="1">
        <v>0</v>
      </c>
      <c r="F129" s="1">
        <v>0</v>
      </c>
      <c r="G129" s="2">
        <f t="shared" si="0"/>
        <v>757480.48384</v>
      </c>
      <c r="H129" s="2">
        <f t="shared" si="1"/>
        <v>0.40000000013969839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800794.3600000001</v>
      </c>
      <c r="D130" s="1">
        <f>'PR-RAS'!E134</f>
        <v>2558510.96</v>
      </c>
      <c r="E130" s="1">
        <v>0</v>
      </c>
      <c r="F130" s="1">
        <v>0</v>
      </c>
      <c r="G130" s="2">
        <f t="shared" si="0"/>
        <v>763398.30012000003</v>
      </c>
      <c r="H130" s="2">
        <f t="shared" si="1"/>
        <v>0.40000000013969839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798980.3</v>
      </c>
      <c r="D131" s="1">
        <f>'PR-RAS'!E135</f>
        <v>871918.74</v>
      </c>
      <c r="E131" s="1">
        <v>0</v>
      </c>
      <c r="F131" s="1">
        <v>0</v>
      </c>
      <c r="G131" s="2">
        <f t="shared" si="0"/>
        <v>330566.31140000006</v>
      </c>
      <c r="H131" s="2">
        <f t="shared" si="1"/>
        <v>0.56000000005587935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1814.06</v>
      </c>
      <c r="D132" s="1">
        <f>'PR-RAS'!E136</f>
        <v>1686592.22</v>
      </c>
      <c r="E132" s="1">
        <v>0</v>
      </c>
      <c r="F132" s="1">
        <v>0</v>
      </c>
      <c r="G132" s="2">
        <f t="shared" si="0"/>
        <v>442124.80350000004</v>
      </c>
      <c r="H132" s="2">
        <f t="shared" si="1"/>
        <v>0.27999999997200575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844846.35000000009</v>
      </c>
      <c r="D147" s="1">
        <f>'PR-RAS'!E151</f>
        <v>965464.69000000006</v>
      </c>
      <c r="E147" s="1">
        <v>0</v>
      </c>
      <c r="F147" s="1">
        <v>0</v>
      </c>
      <c r="G147" s="2">
        <f t="shared" si="0"/>
        <v>405263.25658000004</v>
      </c>
      <c r="H147" s="2">
        <f t="shared" si="1"/>
        <v>0.66000000003259629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692764.91</v>
      </c>
      <c r="D148" s="1">
        <f>'PR-RAS'!E152</f>
        <v>780544.02</v>
      </c>
      <c r="E148" s="1">
        <v>0</v>
      </c>
      <c r="F148" s="1">
        <v>0</v>
      </c>
      <c r="G148" s="2">
        <f t="shared" si="0"/>
        <v>331316.38365000003</v>
      </c>
      <c r="H148" s="2">
        <f t="shared" si="1"/>
        <v>0.10999999998603016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582846.94999999995</v>
      </c>
      <c r="D149" s="1">
        <f>'PR-RAS'!E153</f>
        <v>634184.4</v>
      </c>
      <c r="E149" s="1">
        <v>0</v>
      </c>
      <c r="F149" s="1">
        <v>0</v>
      </c>
      <c r="G149" s="2">
        <f t="shared" si="0"/>
        <v>273979.93099999998</v>
      </c>
      <c r="H149" s="2">
        <f t="shared" si="1"/>
        <v>0.45000000006984919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582846.94999999995</v>
      </c>
      <c r="D150" s="1">
        <f>'PR-RAS'!E154</f>
        <v>634184.4</v>
      </c>
      <c r="E150" s="1">
        <v>0</v>
      </c>
      <c r="F150" s="1">
        <v>0</v>
      </c>
      <c r="G150" s="2">
        <f t="shared" si="0"/>
        <v>275831.14675000001</v>
      </c>
      <c r="H150" s="2">
        <f t="shared" si="1"/>
        <v>0.45000000006984919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17734.310000000001</v>
      </c>
      <c r="D154" s="1">
        <f>'PR-RAS'!E158</f>
        <v>46087.71</v>
      </c>
      <c r="E154" s="1">
        <v>0</v>
      </c>
      <c r="F154" s="1">
        <v>0</v>
      </c>
      <c r="G154" s="2">
        <f t="shared" si="0"/>
        <v>16816.188689999999</v>
      </c>
      <c r="H154" s="2">
        <f t="shared" si="1"/>
        <v>0.60000000000218279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92183.65</v>
      </c>
      <c r="D155" s="1">
        <f>'PR-RAS'!E159</f>
        <v>100271.91</v>
      </c>
      <c r="E155" s="1">
        <v>0</v>
      </c>
      <c r="F155" s="1">
        <v>0</v>
      </c>
      <c r="G155" s="2">
        <f t="shared" si="0"/>
        <v>45080.030379999997</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92183.65</v>
      </c>
      <c r="D157" s="1">
        <f>'PR-RAS'!E161</f>
        <v>100271.91</v>
      </c>
      <c r="E157" s="1">
        <v>0</v>
      </c>
      <c r="F157" s="1">
        <v>0</v>
      </c>
      <c r="G157" s="2">
        <f t="shared" si="0"/>
        <v>45665.485319999992</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149660.68</v>
      </c>
      <c r="D159" s="1">
        <f>'PR-RAS'!E163</f>
        <v>183848.76</v>
      </c>
      <c r="E159" s="1">
        <v>0</v>
      </c>
      <c r="F159" s="1">
        <v>0</v>
      </c>
      <c r="G159" s="2">
        <f t="shared" si="0"/>
        <v>81742.595600000001</v>
      </c>
      <c r="H159" s="2">
        <f t="shared" si="1"/>
        <v>0.55999999999767169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40402.230000000003</v>
      </c>
      <c r="D160" s="1">
        <f>'PR-RAS'!E164</f>
        <v>50668.89</v>
      </c>
      <c r="E160" s="1">
        <v>0</v>
      </c>
      <c r="F160" s="1">
        <v>0</v>
      </c>
      <c r="G160" s="2">
        <f t="shared" si="0"/>
        <v>22536.661590000003</v>
      </c>
      <c r="H160" s="2">
        <f t="shared" si="1"/>
        <v>0.3400000000037835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25867.439999999999</v>
      </c>
      <c r="D161" s="1">
        <f>'PR-RAS'!E165</f>
        <v>34120.559999999998</v>
      </c>
      <c r="E161" s="1">
        <v>0</v>
      </c>
      <c r="F161" s="1">
        <v>0</v>
      </c>
      <c r="G161" s="2">
        <f t="shared" si="0"/>
        <v>15057.3696</v>
      </c>
      <c r="H161" s="2">
        <f t="shared" si="1"/>
        <v>0.88000000000101863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14156.53</v>
      </c>
      <c r="D162" s="1">
        <f>'PR-RAS'!E166</f>
        <v>14540.53</v>
      </c>
      <c r="E162" s="1">
        <v>0</v>
      </c>
      <c r="F162" s="1">
        <v>0</v>
      </c>
      <c r="G162" s="2">
        <f t="shared" si="0"/>
        <v>6961.2519900000007</v>
      </c>
      <c r="H162" s="2">
        <f t="shared" si="1"/>
        <v>0.93999999999869033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378.26</v>
      </c>
      <c r="D163" s="1">
        <f>'PR-RAS'!E167</f>
        <v>2007.8</v>
      </c>
      <c r="E163" s="1">
        <v>0</v>
      </c>
      <c r="F163" s="1">
        <v>0</v>
      </c>
      <c r="G163" s="2">
        <f t="shared" si="0"/>
        <v>711.80531999999994</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21164.409999999996</v>
      </c>
      <c r="D165" s="1">
        <f>'PR-RAS'!E169</f>
        <v>63877.590000000004</v>
      </c>
      <c r="E165" s="1">
        <v>0</v>
      </c>
      <c r="F165" s="1">
        <v>0</v>
      </c>
      <c r="G165" s="2">
        <f t="shared" si="0"/>
        <v>24422.812760000001</v>
      </c>
      <c r="H165" s="2">
        <f t="shared" si="1"/>
        <v>0.819999999992433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2677.97</v>
      </c>
      <c r="D166" s="1">
        <f>'PR-RAS'!E170</f>
        <v>4380.16</v>
      </c>
      <c r="E166" s="1">
        <v>0</v>
      </c>
      <c r="F166" s="1">
        <v>0</v>
      </c>
      <c r="G166" s="2">
        <f t="shared" si="0"/>
        <v>1887.3178499999999</v>
      </c>
      <c r="H166" s="2">
        <f t="shared" si="1"/>
        <v>0.19000000000005457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2837.79</v>
      </c>
      <c r="D167" s="1">
        <f>'PR-RAS'!E171</f>
        <v>1960.57</v>
      </c>
      <c r="E167" s="1">
        <v>0</v>
      </c>
      <c r="F167" s="1">
        <v>0</v>
      </c>
      <c r="G167" s="2">
        <f t="shared" si="0"/>
        <v>1121.9823800000001</v>
      </c>
      <c r="H167" s="2">
        <f t="shared" si="1"/>
        <v>0.64000000000010004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12182.47</v>
      </c>
      <c r="D168" s="1">
        <f>'PR-RAS'!E172</f>
        <v>35910.65</v>
      </c>
      <c r="E168" s="1">
        <v>0</v>
      </c>
      <c r="F168" s="1">
        <v>0</v>
      </c>
      <c r="G168" s="2">
        <f t="shared" si="0"/>
        <v>14028.629590000002</v>
      </c>
      <c r="H168" s="2">
        <f t="shared" si="1"/>
        <v>0.81999999999788997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424.26</v>
      </c>
      <c r="D169" s="1">
        <f>'PR-RAS'!E173</f>
        <v>1920.71</v>
      </c>
      <c r="E169" s="1">
        <v>0</v>
      </c>
      <c r="F169" s="1">
        <v>0</v>
      </c>
      <c r="G169" s="2">
        <f t="shared" si="0"/>
        <v>716.63424000000009</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2582.46</v>
      </c>
      <c r="D170" s="1">
        <f>'PR-RAS'!E174</f>
        <v>19249.21</v>
      </c>
      <c r="E170" s="1">
        <v>0</v>
      </c>
      <c r="F170" s="1">
        <v>0</v>
      </c>
      <c r="G170" s="2">
        <f t="shared" si="0"/>
        <v>6942.6687199999997</v>
      </c>
      <c r="H170" s="2">
        <f t="shared" si="1"/>
        <v>0.66999999999916326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459.46</v>
      </c>
      <c r="D172" s="1">
        <f>'PR-RAS'!E176</f>
        <v>456.29</v>
      </c>
      <c r="E172" s="1">
        <v>0</v>
      </c>
      <c r="F172" s="1">
        <v>0</v>
      </c>
      <c r="G172" s="2">
        <f t="shared" si="0"/>
        <v>234.61884000000001</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70471.63</v>
      </c>
      <c r="D173" s="1">
        <f>'PR-RAS'!E177</f>
        <v>51595.149999999994</v>
      </c>
      <c r="E173" s="1">
        <v>0</v>
      </c>
      <c r="F173" s="1">
        <v>0</v>
      </c>
      <c r="G173" s="2">
        <f t="shared" si="0"/>
        <v>29869.851959999996</v>
      </c>
      <c r="H173" s="2">
        <f t="shared" si="1"/>
        <v>0.51999999998952262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2307.42</v>
      </c>
      <c r="D174" s="1">
        <f>'PR-RAS'!E178</f>
        <v>3143.28</v>
      </c>
      <c r="E174" s="1">
        <v>0</v>
      </c>
      <c r="F174" s="1">
        <v>0</v>
      </c>
      <c r="G174" s="2">
        <f t="shared" si="0"/>
        <v>1486.7585399999998</v>
      </c>
      <c r="H174" s="2">
        <f t="shared" si="1"/>
        <v>0.70000000000027285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2486.1799999999998</v>
      </c>
      <c r="D175" s="1">
        <f>'PR-RAS'!E179</f>
        <v>1476.54</v>
      </c>
      <c r="E175" s="1">
        <v>0</v>
      </c>
      <c r="F175" s="1">
        <v>0</v>
      </c>
      <c r="G175" s="2">
        <f t="shared" si="0"/>
        <v>946.43124</v>
      </c>
      <c r="H175" s="2">
        <f t="shared" si="1"/>
        <v>0.63999999999987267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61.94</v>
      </c>
      <c r="D176" s="1">
        <f>'PR-RAS'!E180</f>
        <v>13.24</v>
      </c>
      <c r="E176" s="1">
        <v>0</v>
      </c>
      <c r="F176" s="1">
        <v>0</v>
      </c>
      <c r="G176" s="2">
        <f t="shared" si="0"/>
        <v>15.4735</v>
      </c>
      <c r="H176" s="2">
        <f t="shared" si="1"/>
        <v>0.30000000000000249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4672.97</v>
      </c>
      <c r="D177" s="1">
        <f>'PR-RAS'!E181</f>
        <v>4854.3100000000004</v>
      </c>
      <c r="E177" s="1">
        <v>0</v>
      </c>
      <c r="F177" s="1">
        <v>0</v>
      </c>
      <c r="G177" s="2">
        <f t="shared" si="0"/>
        <v>2531.1598399999998</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453.42</v>
      </c>
      <c r="D178" s="1">
        <f>'PR-RAS'!E182</f>
        <v>3041.62</v>
      </c>
      <c r="E178" s="1">
        <v>0</v>
      </c>
      <c r="F178" s="1">
        <v>0</v>
      </c>
      <c r="G178" s="2">
        <f t="shared" si="0"/>
        <v>1156.9888199999998</v>
      </c>
      <c r="H178" s="2">
        <f t="shared" si="1"/>
        <v>0.80000000000012506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212.36</v>
      </c>
      <c r="D179" s="1">
        <f>'PR-RAS'!E183</f>
        <v>0</v>
      </c>
      <c r="E179" s="1">
        <v>0</v>
      </c>
      <c r="F179" s="1">
        <v>0</v>
      </c>
      <c r="G179" s="2">
        <f t="shared" si="0"/>
        <v>37.800080000000001</v>
      </c>
      <c r="H179" s="2">
        <f t="shared" si="1"/>
        <v>0.36000000000001364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17737.150000000001</v>
      </c>
      <c r="D180" s="1">
        <f>'PR-RAS'!E184</f>
        <v>1017.6</v>
      </c>
      <c r="E180" s="1">
        <v>0</v>
      </c>
      <c r="F180" s="1">
        <v>0</v>
      </c>
      <c r="G180" s="2">
        <f t="shared" si="0"/>
        <v>3539.2506500000004</v>
      </c>
      <c r="H180" s="2">
        <f t="shared" si="1"/>
        <v>0.55000000000143245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3397.07</v>
      </c>
      <c r="D181" s="1">
        <f>'PR-RAS'!E185</f>
        <v>3709.52</v>
      </c>
      <c r="E181" s="1">
        <v>0</v>
      </c>
      <c r="F181" s="1">
        <v>0</v>
      </c>
      <c r="G181" s="2">
        <f t="shared" si="0"/>
        <v>1946.8998000000001</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39143.120000000003</v>
      </c>
      <c r="D182" s="1">
        <f>'PR-RAS'!E186</f>
        <v>34339.040000000001</v>
      </c>
      <c r="E182" s="1">
        <v>0</v>
      </c>
      <c r="F182" s="1">
        <v>0</v>
      </c>
      <c r="G182" s="2">
        <f t="shared" si="0"/>
        <v>19515.637200000001</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2609.33</v>
      </c>
      <c r="D183" s="1">
        <f>'PR-RAS'!E187</f>
        <v>500.15</v>
      </c>
      <c r="E183" s="1">
        <v>0</v>
      </c>
      <c r="F183" s="1">
        <v>0</v>
      </c>
      <c r="G183" s="2">
        <f t="shared" si="0"/>
        <v>656.95266000000004</v>
      </c>
      <c r="H183" s="2">
        <f t="shared" si="1"/>
        <v>0.4799999999999045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15013.08</v>
      </c>
      <c r="D184" s="1">
        <f>'PR-RAS'!E188</f>
        <v>17206.98</v>
      </c>
      <c r="E184" s="1">
        <v>0</v>
      </c>
      <c r="F184" s="1">
        <v>0</v>
      </c>
      <c r="G184" s="2">
        <f t="shared" si="0"/>
        <v>9045.1483200000002</v>
      </c>
      <c r="H184" s="2">
        <f t="shared" si="1"/>
        <v>0.1000000000003638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1887.63</v>
      </c>
      <c r="D185" s="1">
        <f>'PR-RAS'!E189</f>
        <v>465.31</v>
      </c>
      <c r="E185" s="1">
        <v>0</v>
      </c>
      <c r="F185" s="1">
        <v>0</v>
      </c>
      <c r="G185" s="2">
        <f t="shared" si="0"/>
        <v>518.55799999999999</v>
      </c>
      <c r="H185" s="2">
        <f t="shared" si="1"/>
        <v>0.67999999999989313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8847.98</v>
      </c>
      <c r="D186" s="1">
        <f>'PR-RAS'!E190</f>
        <v>9262.67</v>
      </c>
      <c r="E186" s="1">
        <v>0</v>
      </c>
      <c r="F186" s="1">
        <v>0</v>
      </c>
      <c r="G186" s="2">
        <f t="shared" si="0"/>
        <v>5064.0641999999998</v>
      </c>
      <c r="H186" s="2">
        <f t="shared" si="1"/>
        <v>0.3500000000003638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2384.29</v>
      </c>
      <c r="D187" s="1">
        <f>'PR-RAS'!E191</f>
        <v>2824.6</v>
      </c>
      <c r="E187" s="1">
        <v>0</v>
      </c>
      <c r="F187" s="1">
        <v>0</v>
      </c>
      <c r="G187" s="2">
        <f t="shared" si="0"/>
        <v>1494.2291399999999</v>
      </c>
      <c r="H187" s="2">
        <f t="shared" si="1"/>
        <v>0.69000000000005457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806.23</v>
      </c>
      <c r="D188" s="1">
        <f>'PR-RAS'!E192</f>
        <v>288.02999999999997</v>
      </c>
      <c r="E188" s="1">
        <v>0</v>
      </c>
      <c r="F188" s="1">
        <v>0</v>
      </c>
      <c r="G188" s="2">
        <f t="shared" si="0"/>
        <v>258.48822999999999</v>
      </c>
      <c r="H188" s="2">
        <f t="shared" si="1"/>
        <v>0.25999999999999091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818.14</v>
      </c>
      <c r="D189" s="1">
        <f>'PR-RAS'!E193</f>
        <v>882.98</v>
      </c>
      <c r="E189" s="1">
        <v>0</v>
      </c>
      <c r="F189" s="1">
        <v>0</v>
      </c>
      <c r="G189" s="2">
        <f t="shared" si="0"/>
        <v>485.81079999999997</v>
      </c>
      <c r="H189" s="2">
        <f t="shared" si="1"/>
        <v>0.15999999999996817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268.81</v>
      </c>
      <c r="D191" s="1">
        <f>'PR-RAS'!E195</f>
        <v>3483.39</v>
      </c>
      <c r="E191" s="1">
        <v>0</v>
      </c>
      <c r="F191" s="1">
        <v>0</v>
      </c>
      <c r="G191" s="2">
        <f t="shared" si="0"/>
        <v>1374.7621000000001</v>
      </c>
      <c r="H191" s="2">
        <f t="shared" si="1"/>
        <v>0.5799999999998704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2420.7600000000002</v>
      </c>
      <c r="D192" s="1">
        <f>'PR-RAS'!E196</f>
        <v>1071.9100000000001</v>
      </c>
      <c r="E192" s="1">
        <v>0</v>
      </c>
      <c r="F192" s="1">
        <v>0</v>
      </c>
      <c r="G192" s="2">
        <f t="shared" si="0"/>
        <v>871.83478000000002</v>
      </c>
      <c r="H192" s="2">
        <f t="shared" si="1"/>
        <v>0.32999999999969987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1124.0999999999999</v>
      </c>
      <c r="D198" s="1">
        <f>'PR-RAS'!E202</f>
        <v>0</v>
      </c>
      <c r="E198" s="1">
        <v>0</v>
      </c>
      <c r="F198" s="1">
        <v>0</v>
      </c>
      <c r="G198" s="2">
        <f t="shared" si="0"/>
        <v>221.4477</v>
      </c>
      <c r="H198" s="2">
        <f t="shared" si="1"/>
        <v>9.9999999999909051E-2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1124.0999999999999</v>
      </c>
      <c r="D201" s="1">
        <f>'PR-RAS'!E205</f>
        <v>0</v>
      </c>
      <c r="E201" s="1">
        <v>0</v>
      </c>
      <c r="F201" s="1">
        <v>0</v>
      </c>
      <c r="G201" s="2">
        <f t="shared" si="0"/>
        <v>224.82</v>
      </c>
      <c r="H201" s="2">
        <f t="shared" si="1"/>
        <v>9.9999999999909051E-2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1296.6600000000001</v>
      </c>
      <c r="D206" s="1">
        <f>'PR-RAS'!E210</f>
        <v>1071.9100000000001</v>
      </c>
      <c r="E206" s="1">
        <v>0</v>
      </c>
      <c r="F206" s="1">
        <v>0</v>
      </c>
      <c r="G206" s="2">
        <f t="shared" si="0"/>
        <v>705.29840000000002</v>
      </c>
      <c r="H206" s="2">
        <f t="shared" si="1"/>
        <v>0.42999999999983629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960.48</v>
      </c>
      <c r="D207" s="1">
        <f>'PR-RAS'!E211</f>
        <v>821.73</v>
      </c>
      <c r="E207" s="1">
        <v>0</v>
      </c>
      <c r="F207" s="1">
        <v>0</v>
      </c>
      <c r="G207" s="2">
        <f t="shared" si="0"/>
        <v>536.41164000000003</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336.18</v>
      </c>
      <c r="D208" s="1">
        <f>'PR-RAS'!E212</f>
        <v>250.18</v>
      </c>
      <c r="E208" s="1">
        <v>0</v>
      </c>
      <c r="F208" s="1">
        <v>0</v>
      </c>
      <c r="G208" s="2">
        <f t="shared" si="0"/>
        <v>173.16377999999997</v>
      </c>
      <c r="H208" s="2">
        <f t="shared" si="1"/>
        <v>0.36000000000001364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844846.35000000009</v>
      </c>
      <c r="D285" s="1">
        <f>'PR-RAS'!E289</f>
        <v>965464.69000000006</v>
      </c>
      <c r="E285" s="1">
        <v>0</v>
      </c>
      <c r="F285" s="1">
        <v>0</v>
      </c>
      <c r="G285" s="2">
        <f t="shared" si="8"/>
        <v>788320.30732000002</v>
      </c>
      <c r="H285" s="2">
        <f t="shared" si="9"/>
        <v>0.66000000003259629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1581280.85</v>
      </c>
      <c r="D286" s="1">
        <f>'PR-RAS'!E290</f>
        <v>10393481.290000001</v>
      </c>
      <c r="E286" s="1">
        <v>0</v>
      </c>
      <c r="F286" s="1">
        <v>0</v>
      </c>
      <c r="G286" s="2">
        <f t="shared" si="8"/>
        <v>6374949.3775500003</v>
      </c>
      <c r="H286" s="2">
        <f t="shared" si="9"/>
        <v>0.44000000087544322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142667.85999999999</v>
      </c>
      <c r="D288" s="1">
        <f>'PR-RAS'!E292</f>
        <v>128078.81</v>
      </c>
      <c r="E288" s="1">
        <v>0</v>
      </c>
      <c r="F288" s="1">
        <v>0</v>
      </c>
      <c r="G288" s="2">
        <f t="shared" si="8"/>
        <v>114462.91275999999</v>
      </c>
      <c r="H288" s="2">
        <f t="shared" si="9"/>
        <v>0.33000000001629815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3390085.5</v>
      </c>
      <c r="D345" s="1">
        <f>'PR-RAS'!E350</f>
        <v>8303761.4699999997</v>
      </c>
      <c r="E345" s="1">
        <v>0</v>
      </c>
      <c r="F345" s="1">
        <v>0</v>
      </c>
      <c r="G345" s="2">
        <f t="shared" si="8"/>
        <v>6879177.3033599984</v>
      </c>
      <c r="H345" s="2">
        <f t="shared" si="9"/>
        <v>0.96999999973922968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60144.759999999995</v>
      </c>
      <c r="D358" s="1">
        <f>'PR-RAS'!E363</f>
        <v>7936.8899999999994</v>
      </c>
      <c r="E358" s="1">
        <v>0</v>
      </c>
      <c r="F358" s="1">
        <v>0</v>
      </c>
      <c r="G358" s="2">
        <f t="shared" si="8"/>
        <v>27138.618779999997</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60144.759999999995</v>
      </c>
      <c r="D364" s="1">
        <f>'PR-RAS'!E369</f>
        <v>1777.9499999999998</v>
      </c>
      <c r="E364" s="1">
        <v>0</v>
      </c>
      <c r="F364" s="1">
        <v>0</v>
      </c>
      <c r="G364" s="2">
        <f t="shared" si="8"/>
        <v>23123.339579999996</v>
      </c>
      <c r="H364" s="2">
        <f t="shared" si="9"/>
        <v>0.29000000000542059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56559.56</v>
      </c>
      <c r="D365" s="1">
        <f>'PR-RAS'!E370</f>
        <v>1274.8599999999999</v>
      </c>
      <c r="E365" s="1">
        <v>0</v>
      </c>
      <c r="F365" s="1">
        <v>0</v>
      </c>
      <c r="G365" s="2">
        <f t="shared" si="8"/>
        <v>21515.77792</v>
      </c>
      <c r="H365" s="2">
        <f t="shared" si="9"/>
        <v>0.58000000000242835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1940.46</v>
      </c>
      <c r="D368" s="1">
        <f>'PR-RAS'!E373</f>
        <v>0</v>
      </c>
      <c r="E368" s="1">
        <v>0</v>
      </c>
      <c r="F368" s="1">
        <v>0</v>
      </c>
      <c r="G368" s="2">
        <f t="shared" si="8"/>
        <v>712.14882</v>
      </c>
      <c r="H368" s="2">
        <f t="shared" si="9"/>
        <v>0.46000000000003638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1644.74</v>
      </c>
      <c r="D369" s="1">
        <f>'PR-RAS'!E374</f>
        <v>503.09</v>
      </c>
      <c r="E369" s="1">
        <v>0</v>
      </c>
      <c r="F369" s="1">
        <v>0</v>
      </c>
      <c r="G369" s="2">
        <f t="shared" si="8"/>
        <v>975.53855999999996</v>
      </c>
      <c r="H369" s="2">
        <f t="shared" si="9"/>
        <v>0.34999999999996589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6158.94</v>
      </c>
      <c r="E378" s="1">
        <v>0</v>
      </c>
      <c r="F378" s="1">
        <v>0</v>
      </c>
      <c r="G378" s="2">
        <f t="shared" si="8"/>
        <v>4643.84076</v>
      </c>
      <c r="H378" s="2">
        <f t="shared" si="9"/>
        <v>6.0000000000400178E-2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6158.94</v>
      </c>
      <c r="E382" s="1">
        <v>0</v>
      </c>
      <c r="F382" s="1">
        <v>0</v>
      </c>
      <c r="G382" s="2">
        <f t="shared" si="8"/>
        <v>4693.1122799999994</v>
      </c>
      <c r="H382" s="2">
        <f t="shared" si="9"/>
        <v>6.0000000000400178E-2</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3329940.74</v>
      </c>
      <c r="D397" s="1">
        <f>'PR-RAS'!E402</f>
        <v>8295824.5800000001</v>
      </c>
      <c r="E397" s="1">
        <v>0</v>
      </c>
      <c r="F397" s="1">
        <v>0</v>
      </c>
      <c r="G397" s="2">
        <f t="shared" si="8"/>
        <v>7888949.6003999999</v>
      </c>
      <c r="H397" s="2">
        <f t="shared" si="9"/>
        <v>0.67999999970197678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3329940.74</v>
      </c>
      <c r="D398" s="1">
        <f>'PR-RAS'!E403</f>
        <v>8295824.5800000001</v>
      </c>
      <c r="E398" s="1">
        <v>0</v>
      </c>
      <c r="F398" s="1">
        <v>0</v>
      </c>
      <c r="G398" s="2">
        <f t="shared" si="8"/>
        <v>7908871.1902999999</v>
      </c>
      <c r="H398" s="2">
        <f t="shared" si="9"/>
        <v>0.67999999970197678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3390085.5</v>
      </c>
      <c r="D403" s="1">
        <f>'PR-RAS'!E408</f>
        <v>8303761.4699999997</v>
      </c>
      <c r="E403" s="1">
        <v>0</v>
      </c>
      <c r="F403" s="1">
        <v>0</v>
      </c>
      <c r="G403" s="2">
        <f t="shared" si="8"/>
        <v>8039038.5928799994</v>
      </c>
      <c r="H403" s="2">
        <f t="shared" si="9"/>
        <v>0.96999999973922968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179194.51</v>
      </c>
      <c r="D405" s="1">
        <f>'PR-RAS'!E410</f>
        <v>2225793.81</v>
      </c>
      <c r="E405" s="1">
        <v>0</v>
      </c>
      <c r="F405" s="1">
        <v>0</v>
      </c>
      <c r="G405" s="2">
        <f t="shared" si="8"/>
        <v>1870835.98052</v>
      </c>
      <c r="H405" s="2">
        <f t="shared" si="9"/>
        <v>0.67999999993480742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2426127.2000000002</v>
      </c>
      <c r="D407" s="1">
        <f>'PR-RAS'!E412</f>
        <v>11358945.98</v>
      </c>
      <c r="E407" s="1">
        <v>0</v>
      </c>
      <c r="F407" s="1">
        <v>0</v>
      </c>
      <c r="G407" s="2">
        <f t="shared" si="8"/>
        <v>10208471.778960001</v>
      </c>
      <c r="H407" s="2">
        <f t="shared" si="9"/>
        <v>0.21999999973922968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4234931.8499999996</v>
      </c>
      <c r="D408" s="1">
        <f>'PR-RAS'!E413</f>
        <v>9269226.1600000001</v>
      </c>
      <c r="E408" s="1">
        <v>0</v>
      </c>
      <c r="F408" s="1">
        <v>0</v>
      </c>
      <c r="G408" s="2">
        <f t="shared" si="8"/>
        <v>9268767.3571899999</v>
      </c>
      <c r="H408" s="2">
        <f t="shared" si="9"/>
        <v>0.31000000052154064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2089719.8200000003</v>
      </c>
      <c r="E409" s="1">
        <v>0</v>
      </c>
      <c r="F409" s="1">
        <v>0</v>
      </c>
      <c r="G409" s="2">
        <f t="shared" si="8"/>
        <v>1705211.3731200001</v>
      </c>
      <c r="H409" s="2">
        <f t="shared" si="9"/>
        <v>0.17999999970197678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1808804.6499999994</v>
      </c>
      <c r="D410" s="1">
        <f>'PR-RAS'!E415</f>
        <v>0</v>
      </c>
      <c r="E410" s="1">
        <v>0</v>
      </c>
      <c r="F410" s="1">
        <v>0</v>
      </c>
      <c r="G410" s="2">
        <f t="shared" si="8"/>
        <v>739801.10184999974</v>
      </c>
      <c r="H410" s="2">
        <f t="shared" si="9"/>
        <v>0.35000000055879354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36526.650000000023</v>
      </c>
      <c r="D412" s="1">
        <f>'PR-RAS'!E417</f>
        <v>2097715</v>
      </c>
      <c r="E412" s="1">
        <v>0</v>
      </c>
      <c r="F412" s="1">
        <v>0</v>
      </c>
      <c r="G412" s="2">
        <f t="shared" si="8"/>
        <v>1739334.1831499999</v>
      </c>
      <c r="H412" s="2">
        <f t="shared" si="9"/>
        <v>0.34999999997671694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3063.82</v>
      </c>
      <c r="D414" s="1">
        <f>'PR-RAS'!E420</f>
        <v>0</v>
      </c>
      <c r="E414" s="1">
        <v>0</v>
      </c>
      <c r="F414" s="1">
        <v>0</v>
      </c>
      <c r="G414" s="2">
        <f t="shared" si="8"/>
        <v>1265.3576599999999</v>
      </c>
      <c r="H414" s="2">
        <f t="shared" si="9"/>
        <v>0.17999999999983629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3063.82</v>
      </c>
      <c r="D478" s="1">
        <f>'PR-RAS'!E484</f>
        <v>0</v>
      </c>
      <c r="E478" s="1">
        <v>0</v>
      </c>
      <c r="F478" s="1">
        <v>0</v>
      </c>
      <c r="G478" s="2">
        <f t="shared" si="8"/>
        <v>1461.4421400000001</v>
      </c>
      <c r="H478" s="2">
        <f t="shared" si="9"/>
        <v>0.17999999999983629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3063.82</v>
      </c>
      <c r="D489" s="1">
        <f>'PR-RAS'!E495</f>
        <v>0</v>
      </c>
      <c r="E489" s="1">
        <v>0</v>
      </c>
      <c r="F489" s="1">
        <v>0</v>
      </c>
      <c r="G489" s="2">
        <f t="shared" si="8"/>
        <v>1495.1441600000001</v>
      </c>
      <c r="H489" s="2">
        <f t="shared" si="9"/>
        <v>0.17999999999983629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3063.82</v>
      </c>
      <c r="D490" s="1">
        <f>'PR-RAS'!E496</f>
        <v>0</v>
      </c>
      <c r="E490" s="1">
        <v>0</v>
      </c>
      <c r="F490" s="1">
        <v>0</v>
      </c>
      <c r="G490" s="2">
        <f t="shared" si="8"/>
        <v>1498.2079800000001</v>
      </c>
      <c r="H490" s="2">
        <f t="shared" si="9"/>
        <v>0.17999999999983629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3063.82</v>
      </c>
      <c r="D629" s="1">
        <f>'PR-RAS'!E635</f>
        <v>0</v>
      </c>
      <c r="E629" s="1">
        <v>0</v>
      </c>
      <c r="F629" s="1">
        <v>0</v>
      </c>
      <c r="G629" s="2">
        <f t="shared" si="10"/>
        <v>1924.0789600000001</v>
      </c>
      <c r="H629" s="2">
        <f t="shared" si="11"/>
        <v>0.17999999999983629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2429191.02</v>
      </c>
      <c r="D633" s="1">
        <f>'PR-RAS'!E639</f>
        <v>11358945.98</v>
      </c>
      <c r="E633" s="1">
        <v>0</v>
      </c>
      <c r="F633" s="1">
        <v>0</v>
      </c>
      <c r="G633" s="2">
        <f t="shared" si="10"/>
        <v>15892956.443360001</v>
      </c>
      <c r="H633" s="2">
        <f t="shared" si="11"/>
        <v>3.9999999571591616E-2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4234931.8499999996</v>
      </c>
      <c r="D634" s="1">
        <f>'PR-RAS'!E640</f>
        <v>9269226.1600000001</v>
      </c>
      <c r="E634" s="1">
        <v>0</v>
      </c>
      <c r="F634" s="1">
        <v>0</v>
      </c>
      <c r="G634" s="2">
        <f t="shared" si="10"/>
        <v>14415552.179610001</v>
      </c>
      <c r="H634" s="2">
        <f t="shared" si="11"/>
        <v>0.31000000052154064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2089719.8200000003</v>
      </c>
      <c r="E635" s="1">
        <v>0</v>
      </c>
      <c r="F635" s="1">
        <v>0</v>
      </c>
      <c r="G635" s="2">
        <f t="shared" si="10"/>
        <v>2649764.7317600003</v>
      </c>
      <c r="H635" s="2">
        <f t="shared" si="11"/>
        <v>0.17999999970197678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1805740.8299999996</v>
      </c>
      <c r="D636" s="1">
        <f>'PR-RAS'!E642</f>
        <v>0</v>
      </c>
      <c r="E636" s="1">
        <v>0</v>
      </c>
      <c r="F636" s="1">
        <v>0</v>
      </c>
      <c r="G636" s="2">
        <f t="shared" si="10"/>
        <v>1146645.4270499998</v>
      </c>
      <c r="H636" s="2">
        <f t="shared" si="11"/>
        <v>0.17000000039115548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36526.650000000023</v>
      </c>
      <c r="D638" s="1">
        <f>'PR-RAS'!E644</f>
        <v>2097715</v>
      </c>
      <c r="E638" s="1">
        <v>0</v>
      </c>
      <c r="F638" s="1">
        <v>0</v>
      </c>
      <c r="G638" s="2">
        <f t="shared" si="10"/>
        <v>2695756.3860500003</v>
      </c>
      <c r="H638" s="2">
        <f t="shared" si="11"/>
        <v>0.34999999997671694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1842267.4799999995</v>
      </c>
      <c r="D640" s="1">
        <f>'PR-RAS'!E646</f>
        <v>7995.179999999702</v>
      </c>
      <c r="E640" s="1">
        <v>0</v>
      </c>
      <c r="F640" s="1">
        <v>0</v>
      </c>
      <c r="G640" s="2">
        <f t="shared" si="10"/>
        <v>1187426.7597599993</v>
      </c>
      <c r="H640" s="2">
        <f t="shared" si="11"/>
        <v>0.65999999921768904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140459.18</v>
      </c>
      <c r="D642" s="1">
        <f>'PR-RAS'!E649</f>
        <v>142954.87</v>
      </c>
      <c r="E642" s="1">
        <v>0</v>
      </c>
      <c r="F642" s="1">
        <v>0</v>
      </c>
      <c r="G642" s="2">
        <f t="shared" si="10"/>
        <v>273302.47772000002</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2945991.96</v>
      </c>
      <c r="D643" s="1">
        <f>'PR-RAS'!E650</f>
        <v>13038425.5</v>
      </c>
      <c r="E643" s="1">
        <v>0</v>
      </c>
      <c r="F643" s="1">
        <v>0</v>
      </c>
      <c r="G643" s="2">
        <f t="shared" si="10"/>
        <v>18632665.180320002</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2927210.58</v>
      </c>
      <c r="D644" s="1">
        <f>'PR-RAS'!E651</f>
        <v>11980573.609999999</v>
      </c>
      <c r="E644" s="1">
        <v>0</v>
      </c>
      <c r="F644" s="1">
        <v>0</v>
      </c>
      <c r="G644" s="2">
        <f t="shared" si="10"/>
        <v>17289214.065399997</v>
      </c>
      <c r="H644" s="2">
        <f t="shared" si="11"/>
        <v>0.81000000052154064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159240.56000000006</v>
      </c>
      <c r="D645" s="1">
        <f>'PR-RAS'!E652</f>
        <v>1200806.7599999998</v>
      </c>
      <c r="E645" s="1">
        <v>0</v>
      </c>
      <c r="F645" s="1">
        <v>0</v>
      </c>
      <c r="G645" s="2">
        <f t="shared" si="10"/>
        <v>1649190.0275199998</v>
      </c>
      <c r="H645" s="2">
        <f t="shared" si="11"/>
        <v>0.68000000016763806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50</v>
      </c>
      <c r="E647" s="1">
        <v>0</v>
      </c>
      <c r="F647" s="1">
        <v>0</v>
      </c>
      <c r="G647" s="2">
        <f t="shared" si="10"/>
        <v>97.546000000000006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50</v>
      </c>
      <c r="E649" s="1">
        <v>0</v>
      </c>
      <c r="F649" s="1">
        <v>0</v>
      </c>
      <c r="G649" s="2">
        <f t="shared" si="10"/>
        <v>97.847999999999999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12981.78</v>
      </c>
      <c r="D654" s="1">
        <f>'PR-RAS'!E661</f>
        <v>0</v>
      </c>
      <c r="E654" s="1">
        <v>0</v>
      </c>
      <c r="F654" s="1">
        <v>0</v>
      </c>
      <c r="G654" s="2">
        <f t="shared" si="10"/>
        <v>8477.1023400000013</v>
      </c>
      <c r="H654" s="2">
        <f t="shared" si="11"/>
        <v>0.21999999999934516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15159.57</v>
      </c>
      <c r="E668" s="1">
        <v>0</v>
      </c>
      <c r="F668" s="1">
        <v>0</v>
      </c>
      <c r="G668" s="2">
        <f t="shared" si="10"/>
        <v>20222.866379999999</v>
      </c>
      <c r="H668" s="2">
        <f t="shared" si="11"/>
        <v>0.43000000000029104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1323288.8400000001</v>
      </c>
      <c r="D691" s="1">
        <f>'PR-RAS'!E698</f>
        <v>8714297.3900000006</v>
      </c>
      <c r="E691" s="1">
        <v>0</v>
      </c>
      <c r="F691" s="1">
        <v>0</v>
      </c>
      <c r="G691" s="2">
        <f t="shared" si="10"/>
        <v>12938799.697799999</v>
      </c>
      <c r="H691" s="2">
        <f t="shared" si="11"/>
        <v>0.55000000051222742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5146.67</v>
      </c>
      <c r="D709" s="1">
        <f>'PR-RAS'!E716</f>
        <v>5231.41</v>
      </c>
      <c r="E709" s="1">
        <v>0</v>
      </c>
      <c r="F709" s="1">
        <v>0</v>
      </c>
      <c r="G709" s="2">
        <f t="shared" si="10"/>
        <v>11051.518919999999</v>
      </c>
      <c r="H709" s="2">
        <f t="shared" si="11"/>
        <v>0.73999999999978172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14156.53</v>
      </c>
      <c r="D711" s="1">
        <f>'PR-RAS'!E718</f>
        <v>14540.53</v>
      </c>
      <c r="E711" s="1">
        <v>0</v>
      </c>
      <c r="F711" s="1">
        <v>0</v>
      </c>
      <c r="G711" s="2">
        <f t="shared" si="10"/>
        <v>30698.688900000001</v>
      </c>
      <c r="H711" s="2">
        <f t="shared" si="11"/>
        <v>0.93999999999869033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1887.63</v>
      </c>
      <c r="D718" s="1">
        <f>'PR-RAS'!E725</f>
        <v>465.31</v>
      </c>
      <c r="E718" s="1">
        <v>0</v>
      </c>
      <c r="F718" s="1">
        <v>0</v>
      </c>
      <c r="G718" s="2">
        <f t="shared" si="10"/>
        <v>2020.68525</v>
      </c>
      <c r="H718" s="2">
        <f t="shared" si="11"/>
        <v>0.67999999999989313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232.58</v>
      </c>
      <c r="D719" s="1">
        <f>'PR-RAS'!E726</f>
        <v>1072.1600000000001</v>
      </c>
      <c r="E719" s="1">
        <v>0</v>
      </c>
      <c r="F719" s="1">
        <v>0</v>
      </c>
      <c r="G719" s="2">
        <f t="shared" si="10"/>
        <v>1706.6142</v>
      </c>
      <c r="H719" s="2">
        <f t="shared" si="11"/>
        <v>0.58000000000006935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1124.0999999999999</v>
      </c>
      <c r="D735" s="1">
        <f>'PR-RAS'!E742</f>
        <v>0</v>
      </c>
      <c r="E735" s="1">
        <v>0</v>
      </c>
      <c r="F735" s="1">
        <v>0</v>
      </c>
      <c r="G735" s="2">
        <f t="shared" si="10"/>
        <v>825.08939999999996</v>
      </c>
      <c r="H735" s="2">
        <f t="shared" si="11"/>
        <v>9.9999999999909051E-2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3063.82</v>
      </c>
      <c r="D879" s="1">
        <f>'PR-RAS'!E886</f>
        <v>0</v>
      </c>
      <c r="E879" s="1">
        <v>0</v>
      </c>
      <c r="F879" s="1">
        <v>0</v>
      </c>
      <c r="G879" s="2">
        <f t="shared" si="18"/>
        <v>2690.0339600000002</v>
      </c>
      <c r="H879" s="2">
        <f t="shared" si="19"/>
        <v>0.17999999999983629</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2249511.54</v>
      </c>
      <c r="D1480" s="6"/>
      <c r="E1480" s="6">
        <v>0</v>
      </c>
      <c r="F1480" s="6">
        <v>0</v>
      </c>
      <c r="G1480" s="7">
        <f t="shared" ref="G1480:G1580" si="34">B1480/1000*C1480</f>
        <v>2249.51154</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11462381.02</v>
      </c>
      <c r="D1481" s="1">
        <v>0</v>
      </c>
      <c r="E1481" s="1">
        <v>0</v>
      </c>
      <c r="F1481" s="1">
        <v>0</v>
      </c>
      <c r="G1481" s="2">
        <f t="shared" si="34"/>
        <v>22924.762039999998</v>
      </c>
      <c r="H1481" s="2">
        <f t="shared" si="35"/>
        <v>1.9999999552965164E-2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4289826.79</v>
      </c>
      <c r="D1483" s="1">
        <v>0</v>
      </c>
      <c r="E1483" s="1">
        <v>0</v>
      </c>
      <c r="F1483" s="1">
        <v>0</v>
      </c>
      <c r="G1483" s="2">
        <f t="shared" si="34"/>
        <v>17159.30716</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780770.2</v>
      </c>
      <c r="D1484" s="1">
        <v>0</v>
      </c>
      <c r="E1484" s="1">
        <v>0</v>
      </c>
      <c r="F1484" s="1">
        <v>0</v>
      </c>
      <c r="G1484" s="2">
        <f t="shared" si="34"/>
        <v>3903.8509999999997</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177826.03</v>
      </c>
      <c r="D1485" s="1">
        <v>0</v>
      </c>
      <c r="E1485" s="1">
        <v>0</v>
      </c>
      <c r="F1485" s="1">
        <v>0</v>
      </c>
      <c r="G1485" s="2">
        <f t="shared" si="34"/>
        <v>1066.9561799999999</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1005.13</v>
      </c>
      <c r="D1486" s="1">
        <v>0</v>
      </c>
      <c r="E1486" s="1">
        <v>0</v>
      </c>
      <c r="F1486" s="1">
        <v>0</v>
      </c>
      <c r="G1486" s="2">
        <f t="shared" si="34"/>
        <v>7.0359100000000003</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3330225.43</v>
      </c>
      <c r="D1491" s="1">
        <v>0</v>
      </c>
      <c r="E1491" s="1">
        <v>0</v>
      </c>
      <c r="F1491" s="1">
        <v>0</v>
      </c>
      <c r="G1491" s="2">
        <f t="shared" si="34"/>
        <v>39962.705160000005</v>
      </c>
      <c r="H1491" s="2">
        <f t="shared" si="35"/>
        <v>0.43000000016763806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7172554.2300000004</v>
      </c>
      <c r="D1492" s="1">
        <v>0</v>
      </c>
      <c r="E1492" s="1">
        <v>0</v>
      </c>
      <c r="F1492" s="1">
        <v>0</v>
      </c>
      <c r="G1492" s="2">
        <f t="shared" si="34"/>
        <v>93243.204989999998</v>
      </c>
      <c r="H1492" s="2">
        <f t="shared" si="35"/>
        <v>0.23000000044703484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12529634.289999999</v>
      </c>
      <c r="D1499" s="1">
        <v>0</v>
      </c>
      <c r="E1499" s="1">
        <v>0</v>
      </c>
      <c r="F1499" s="1">
        <v>0</v>
      </c>
      <c r="G1499" s="2">
        <f t="shared" si="34"/>
        <v>250592.68579999998</v>
      </c>
      <c r="H1499" s="2">
        <f t="shared" si="35"/>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4252360.78</v>
      </c>
      <c r="D1501" s="1">
        <v>0</v>
      </c>
      <c r="E1501" s="1">
        <v>0</v>
      </c>
      <c r="F1501" s="1">
        <v>0</v>
      </c>
      <c r="G1501" s="2">
        <f t="shared" si="34"/>
        <v>93551.937160000001</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776540.95</v>
      </c>
      <c r="D1502" s="1">
        <v>0</v>
      </c>
      <c r="E1502" s="1">
        <v>0</v>
      </c>
      <c r="F1502" s="1">
        <v>0</v>
      </c>
      <c r="G1502" s="2">
        <f t="shared" si="34"/>
        <v>17860.441849999999</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168643.76</v>
      </c>
      <c r="D1503" s="1">
        <v>0</v>
      </c>
      <c r="E1503" s="1">
        <v>0</v>
      </c>
      <c r="F1503" s="1">
        <v>0</v>
      </c>
      <c r="G1503" s="2">
        <f t="shared" si="34"/>
        <v>4047.4502400000001</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1108.6099999999999</v>
      </c>
      <c r="D1504" s="1">
        <v>0</v>
      </c>
      <c r="E1504" s="1">
        <v>0</v>
      </c>
      <c r="F1504" s="1">
        <v>0</v>
      </c>
      <c r="G1504" s="2">
        <f t="shared" si="34"/>
        <v>27.715249999999997</v>
      </c>
      <c r="H1504" s="2">
        <f t="shared" si="35"/>
        <v>0.39000000000010004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3306067.46</v>
      </c>
      <c r="D1509" s="1">
        <v>0</v>
      </c>
      <c r="E1509" s="1">
        <v>0</v>
      </c>
      <c r="F1509" s="1">
        <v>0</v>
      </c>
      <c r="G1509" s="2">
        <f t="shared" si="34"/>
        <v>99182.023799999995</v>
      </c>
      <c r="H1509" s="2">
        <f t="shared" si="35"/>
        <v>0.4599999999627471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8277273.5099999998</v>
      </c>
      <c r="D1510" s="1">
        <v>0</v>
      </c>
      <c r="E1510" s="1">
        <v>0</v>
      </c>
      <c r="F1510" s="1">
        <v>0</v>
      </c>
      <c r="G1510" s="2">
        <f t="shared" si="34"/>
        <v>256595.47881</v>
      </c>
      <c r="H1510" s="2">
        <f t="shared" si="35"/>
        <v>0.49000000022351742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1182258.2699999996</v>
      </c>
      <c r="D1517" s="1">
        <v>0</v>
      </c>
      <c r="E1517" s="1">
        <v>0</v>
      </c>
      <c r="F1517" s="1">
        <v>0</v>
      </c>
      <c r="G1517" s="2">
        <f t="shared" si="34"/>
        <v>44925.814259999985</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1182258.27</v>
      </c>
      <c r="D1576" s="1">
        <v>0</v>
      </c>
      <c r="E1576" s="1">
        <v>0</v>
      </c>
      <c r="F1576" s="1">
        <v>0</v>
      </c>
      <c r="G1576" s="2">
        <f t="shared" si="34"/>
        <v>114679.05219</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317492.53999999998</v>
      </c>
      <c r="D1578" s="1">
        <v>0</v>
      </c>
      <c r="E1578" s="1">
        <v>0</v>
      </c>
      <c r="F1578" s="1">
        <v>0</v>
      </c>
      <c r="G1578" s="2">
        <f t="shared" si="34"/>
        <v>31431.761459999998</v>
      </c>
      <c r="H1578" s="2">
        <f t="shared" si="35"/>
        <v>0.46000000002095476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864765.73</v>
      </c>
      <c r="D1579" s="1">
        <v>0</v>
      </c>
      <c r="E1579" s="1">
        <v>0</v>
      </c>
      <c r="F1579" s="1">
        <v>0</v>
      </c>
      <c r="G1579" s="2">
        <f t="shared" si="34"/>
        <v>86476.573000000004</v>
      </c>
      <c r="H1579" s="2">
        <f t="shared" si="35"/>
        <v>0.27000000001862645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3" t="s">
        <v>3303</v>
      </c>
      <c r="B3" s="380" t="s">
        <v>3304</v>
      </c>
      <c r="C3" s="371"/>
      <c r="D3" s="4"/>
      <c r="E3" s="4"/>
      <c r="F3" s="4"/>
      <c r="G3" s="4"/>
      <c r="H3" s="4"/>
      <c r="I3" s="4"/>
      <c r="J3" s="4"/>
      <c r="K3" s="4"/>
      <c r="L3" s="4"/>
      <c r="M3" s="4"/>
      <c r="N3" s="4"/>
      <c r="O3" s="4"/>
      <c r="P3" s="4"/>
      <c r="Q3" s="4"/>
    </row>
    <row r="4" spans="1:17" ht="37.5" hidden="1" customHeight="1" x14ac:dyDescent="0.2">
      <c r="A4" s="304" t="s">
        <v>3305</v>
      </c>
      <c r="B4" s="370" t="s">
        <v>3306</v>
      </c>
      <c r="C4" s="371"/>
      <c r="D4" s="4"/>
      <c r="E4" s="4"/>
      <c r="F4" s="4"/>
      <c r="G4" s="4"/>
      <c r="H4" s="4"/>
      <c r="I4" s="4"/>
      <c r="J4" s="4"/>
      <c r="K4" s="4"/>
      <c r="L4" s="4"/>
      <c r="M4" s="4"/>
      <c r="N4" s="4"/>
      <c r="O4" s="4"/>
      <c r="P4" s="4"/>
      <c r="Q4" s="4"/>
    </row>
    <row r="5" spans="1:17" ht="48" hidden="1" customHeight="1" x14ac:dyDescent="0.2">
      <c r="A5" s="304" t="s">
        <v>3305</v>
      </c>
      <c r="B5" s="370" t="s">
        <v>3307</v>
      </c>
      <c r="C5" s="371"/>
      <c r="D5" s="4"/>
      <c r="E5" s="4"/>
      <c r="F5" s="4"/>
      <c r="G5" s="4"/>
      <c r="H5" s="4"/>
      <c r="I5" s="4"/>
      <c r="J5" s="4"/>
      <c r="K5" s="4"/>
      <c r="L5" s="4"/>
      <c r="M5" s="4"/>
      <c r="N5" s="4"/>
      <c r="O5" s="4"/>
      <c r="P5" s="4"/>
      <c r="Q5" s="4"/>
    </row>
    <row r="6" spans="1:17" ht="59.25" hidden="1" customHeight="1" x14ac:dyDescent="0.2">
      <c r="A6" s="304" t="s">
        <v>3305</v>
      </c>
      <c r="B6" s="370" t="s">
        <v>3308</v>
      </c>
      <c r="C6" s="371"/>
      <c r="D6" s="4"/>
      <c r="E6" s="4"/>
      <c r="F6" s="4"/>
      <c r="G6" s="4"/>
      <c r="H6" s="4"/>
      <c r="I6" s="4"/>
      <c r="J6" s="4"/>
      <c r="K6" s="4"/>
      <c r="L6" s="4"/>
      <c r="M6" s="4"/>
      <c r="N6" s="4"/>
      <c r="O6" s="4"/>
      <c r="P6" s="4"/>
      <c r="Q6" s="4"/>
    </row>
    <row r="7" spans="1:17" ht="48" hidden="1" customHeight="1" x14ac:dyDescent="0.2">
      <c r="A7" s="304" t="s">
        <v>3309</v>
      </c>
      <c r="B7" s="370" t="s">
        <v>3310</v>
      </c>
      <c r="C7" s="371"/>
      <c r="D7" s="4"/>
      <c r="E7" s="4"/>
      <c r="F7" s="4"/>
      <c r="G7" s="4"/>
      <c r="H7" s="4"/>
      <c r="I7" s="4"/>
      <c r="J7" s="4"/>
      <c r="K7" s="4"/>
      <c r="L7" s="4"/>
      <c r="M7" s="4"/>
      <c r="N7" s="4"/>
      <c r="O7" s="4"/>
      <c r="P7" s="4"/>
      <c r="Q7" s="4"/>
    </row>
    <row r="8" spans="1:17" ht="41.25" hidden="1" customHeight="1" x14ac:dyDescent="0.2">
      <c r="A8" s="304" t="s">
        <v>3311</v>
      </c>
      <c r="B8" s="370" t="s">
        <v>3312</v>
      </c>
      <c r="C8" s="371"/>
      <c r="D8" s="4"/>
      <c r="E8" s="4"/>
      <c r="F8" s="4"/>
      <c r="G8" s="4"/>
      <c r="H8" s="4"/>
      <c r="I8" s="4"/>
      <c r="J8" s="4"/>
      <c r="K8" s="4"/>
      <c r="L8" s="4"/>
      <c r="M8" s="4"/>
      <c r="N8" s="4"/>
      <c r="O8" s="4"/>
      <c r="P8" s="4"/>
      <c r="Q8" s="4"/>
    </row>
    <row r="9" spans="1:17" ht="59.25" hidden="1" customHeight="1" x14ac:dyDescent="0.2">
      <c r="A9" s="304" t="s">
        <v>3313</v>
      </c>
      <c r="B9" s="370" t="s">
        <v>3314</v>
      </c>
      <c r="C9" s="371"/>
      <c r="D9" s="4"/>
      <c r="E9" s="4"/>
      <c r="F9" s="4"/>
      <c r="G9" s="4"/>
      <c r="H9" s="4"/>
      <c r="I9" s="4"/>
      <c r="J9" s="4"/>
      <c r="K9" s="4"/>
      <c r="L9" s="4"/>
      <c r="M9" s="4"/>
      <c r="N9" s="4"/>
      <c r="O9" s="4"/>
      <c r="P9" s="4"/>
      <c r="Q9" s="4"/>
    </row>
    <row r="10" spans="1:17" ht="61.5" hidden="1" customHeight="1" x14ac:dyDescent="0.2">
      <c r="A10" s="304" t="s">
        <v>3313</v>
      </c>
      <c r="B10" s="370" t="s">
        <v>3315</v>
      </c>
      <c r="C10" s="371"/>
      <c r="D10" s="4"/>
      <c r="E10" s="4"/>
      <c r="F10" s="4"/>
      <c r="G10" s="4"/>
      <c r="H10" s="4"/>
      <c r="I10" s="4"/>
      <c r="J10" s="4"/>
      <c r="K10" s="4"/>
      <c r="L10" s="4"/>
      <c r="M10" s="4"/>
      <c r="N10" s="4"/>
      <c r="O10" s="4"/>
      <c r="P10" s="4"/>
      <c r="Q10" s="4"/>
    </row>
    <row r="11" spans="1:17" ht="43.5" hidden="1" customHeight="1" x14ac:dyDescent="0.2">
      <c r="A11" s="304" t="s">
        <v>3313</v>
      </c>
      <c r="B11" s="370" t="s">
        <v>3316</v>
      </c>
      <c r="C11" s="371"/>
      <c r="D11" s="4"/>
      <c r="E11" s="4"/>
      <c r="F11" s="4"/>
      <c r="G11" s="4"/>
      <c r="H11" s="4"/>
      <c r="I11" s="4"/>
      <c r="J11" s="4"/>
      <c r="K11" s="4"/>
      <c r="L11" s="4"/>
      <c r="M11" s="4"/>
      <c r="N11" s="4"/>
      <c r="O11" s="4"/>
      <c r="P11" s="4"/>
      <c r="Q11" s="4"/>
    </row>
    <row r="12" spans="1:17" ht="27.75" hidden="1" customHeight="1" x14ac:dyDescent="0.2">
      <c r="A12" s="304" t="s">
        <v>3317</v>
      </c>
      <c r="B12" s="370" t="s">
        <v>3318</v>
      </c>
      <c r="C12" s="371"/>
      <c r="D12" s="4"/>
      <c r="E12" s="4"/>
      <c r="F12" s="4"/>
      <c r="G12" s="4"/>
      <c r="H12" s="4"/>
      <c r="I12" s="4"/>
      <c r="J12" s="4"/>
      <c r="K12" s="4"/>
      <c r="L12" s="4"/>
      <c r="M12" s="4"/>
      <c r="N12" s="4"/>
      <c r="O12" s="4"/>
      <c r="P12" s="4"/>
      <c r="Q12" s="4"/>
    </row>
    <row r="13" spans="1:17" ht="27.75" hidden="1" customHeight="1" x14ac:dyDescent="0.2">
      <c r="A13" s="304" t="s">
        <v>3319</v>
      </c>
      <c r="B13" s="370" t="s">
        <v>3320</v>
      </c>
      <c r="C13" s="371"/>
      <c r="D13" s="4"/>
      <c r="E13" s="4"/>
      <c r="F13" s="4"/>
      <c r="G13" s="4"/>
      <c r="H13" s="4"/>
      <c r="I13" s="4"/>
      <c r="J13" s="4"/>
      <c r="K13" s="4"/>
      <c r="L13" s="4"/>
      <c r="M13" s="4"/>
      <c r="N13" s="4"/>
      <c r="O13" s="4"/>
      <c r="P13" s="4"/>
      <c r="Q13" s="4"/>
    </row>
    <row r="14" spans="1:17" ht="45.75" hidden="1" customHeight="1" x14ac:dyDescent="0.2">
      <c r="A14" s="304" t="s">
        <v>3321</v>
      </c>
      <c r="B14" s="370" t="s">
        <v>3322</v>
      </c>
      <c r="C14" s="371"/>
      <c r="D14" s="4"/>
      <c r="E14" s="4"/>
      <c r="F14" s="4"/>
      <c r="G14" s="4"/>
      <c r="H14" s="4"/>
      <c r="I14" s="4"/>
      <c r="J14" s="4"/>
      <c r="K14" s="4"/>
      <c r="L14" s="4"/>
      <c r="M14" s="4"/>
      <c r="N14" s="4"/>
      <c r="O14" s="4"/>
      <c r="P14" s="4"/>
      <c r="Q14" s="4"/>
    </row>
    <row r="15" spans="1:17" ht="45.75" hidden="1" customHeight="1" x14ac:dyDescent="0.2">
      <c r="A15" s="304" t="s">
        <v>3323</v>
      </c>
      <c r="B15" s="370" t="s">
        <v>3324</v>
      </c>
      <c r="C15" s="371"/>
      <c r="D15" s="4"/>
      <c r="E15" s="4"/>
      <c r="F15" s="4"/>
      <c r="G15" s="4"/>
      <c r="H15" s="4"/>
      <c r="I15" s="4"/>
      <c r="J15" s="4"/>
      <c r="K15" s="4"/>
      <c r="L15" s="4"/>
      <c r="M15" s="4"/>
      <c r="N15" s="4"/>
      <c r="O15" s="4"/>
      <c r="P15" s="4"/>
      <c r="Q15" s="4"/>
    </row>
    <row r="16" spans="1:17" ht="51" hidden="1" customHeight="1" x14ac:dyDescent="0.2">
      <c r="A16" s="304" t="s">
        <v>3325</v>
      </c>
      <c r="B16" s="370" t="s">
        <v>3326</v>
      </c>
      <c r="C16" s="371"/>
      <c r="D16" s="4"/>
      <c r="E16" s="4"/>
      <c r="F16" s="4"/>
      <c r="G16" s="4"/>
      <c r="H16" s="4"/>
      <c r="I16" s="4"/>
      <c r="J16" s="4"/>
      <c r="K16" s="4"/>
      <c r="L16" s="4"/>
      <c r="M16" s="4"/>
      <c r="N16" s="4"/>
      <c r="O16" s="4"/>
      <c r="P16" s="4"/>
      <c r="Q16" s="4"/>
    </row>
    <row r="17" spans="1:17" ht="27.75" hidden="1" customHeight="1" x14ac:dyDescent="0.2">
      <c r="A17" s="304" t="s">
        <v>3327</v>
      </c>
      <c r="B17" s="370" t="s">
        <v>3328</v>
      </c>
      <c r="C17" s="371"/>
      <c r="D17" s="4"/>
      <c r="E17" s="4"/>
      <c r="F17" s="4"/>
      <c r="G17" s="4"/>
      <c r="H17" s="4"/>
      <c r="I17" s="4"/>
      <c r="J17" s="4"/>
      <c r="K17" s="4"/>
      <c r="L17" s="4"/>
      <c r="M17" s="4"/>
      <c r="N17" s="4"/>
      <c r="O17" s="4"/>
      <c r="P17" s="4"/>
      <c r="Q17" s="4"/>
    </row>
    <row r="18" spans="1:17" ht="27.75" hidden="1" customHeight="1" x14ac:dyDescent="0.2">
      <c r="A18" s="304" t="s">
        <v>3329</v>
      </c>
      <c r="B18" s="370" t="s">
        <v>3330</v>
      </c>
      <c r="C18" s="371"/>
      <c r="D18" s="4"/>
      <c r="E18" s="4"/>
      <c r="F18" s="4"/>
      <c r="G18" s="4"/>
      <c r="H18" s="4"/>
      <c r="I18" s="4"/>
      <c r="J18" s="4"/>
      <c r="K18" s="4"/>
      <c r="L18" s="4"/>
      <c r="M18" s="4"/>
      <c r="N18" s="4"/>
      <c r="O18" s="4"/>
      <c r="P18" s="4"/>
      <c r="Q18" s="4"/>
    </row>
    <row r="19" spans="1:17" ht="45" hidden="1" customHeight="1" x14ac:dyDescent="0.2">
      <c r="A19" s="304" t="s">
        <v>3329</v>
      </c>
      <c r="B19" s="370" t="s">
        <v>3331</v>
      </c>
      <c r="C19" s="371"/>
      <c r="D19" s="4"/>
      <c r="E19" s="4"/>
      <c r="F19" s="4"/>
      <c r="G19" s="4"/>
      <c r="H19" s="4"/>
      <c r="I19" s="4"/>
      <c r="J19" s="4"/>
      <c r="K19" s="4"/>
      <c r="L19" s="4"/>
      <c r="M19" s="4"/>
      <c r="N19" s="4"/>
      <c r="O19" s="4"/>
      <c r="P19" s="4"/>
      <c r="Q19" s="4"/>
    </row>
    <row r="20" spans="1:17" ht="45" hidden="1" customHeight="1" x14ac:dyDescent="0.2">
      <c r="A20" s="304" t="s">
        <v>3332</v>
      </c>
      <c r="B20" s="370" t="s">
        <v>3333</v>
      </c>
      <c r="C20" s="371"/>
      <c r="D20" s="4"/>
      <c r="E20" s="4"/>
      <c r="F20" s="4"/>
      <c r="G20" s="4"/>
      <c r="H20" s="4"/>
      <c r="I20" s="4"/>
      <c r="J20" s="4"/>
      <c r="K20" s="4"/>
      <c r="L20" s="4"/>
      <c r="M20" s="4"/>
      <c r="N20" s="4"/>
      <c r="O20" s="4"/>
      <c r="P20" s="4"/>
      <c r="Q20" s="4"/>
    </row>
    <row r="21" spans="1:17" ht="30" hidden="1" customHeight="1" x14ac:dyDescent="0.2">
      <c r="A21" s="304" t="s">
        <v>3334</v>
      </c>
      <c r="B21" s="370" t="s">
        <v>3335</v>
      </c>
      <c r="C21" s="371"/>
      <c r="D21" s="4"/>
      <c r="E21" s="4"/>
      <c r="F21" s="4"/>
      <c r="G21" s="4"/>
      <c r="H21" s="4"/>
      <c r="I21" s="4"/>
      <c r="J21" s="4"/>
      <c r="K21" s="4"/>
      <c r="L21" s="4"/>
      <c r="M21" s="4"/>
      <c r="N21" s="4"/>
      <c r="O21" s="4"/>
      <c r="P21" s="4"/>
      <c r="Q21" s="4"/>
    </row>
    <row r="22" spans="1:17" ht="30" hidden="1" customHeight="1" x14ac:dyDescent="0.2">
      <c r="A22" s="304" t="s">
        <v>3336</v>
      </c>
      <c r="B22" s="370" t="s">
        <v>3337</v>
      </c>
      <c r="C22" s="371"/>
      <c r="D22" s="4"/>
      <c r="E22" s="4"/>
      <c r="F22" s="4"/>
      <c r="G22" s="4"/>
      <c r="H22" s="4"/>
      <c r="I22" s="4"/>
      <c r="J22" s="4"/>
      <c r="K22" s="4"/>
      <c r="L22" s="4"/>
      <c r="M22" s="4"/>
      <c r="N22" s="4"/>
      <c r="O22" s="4"/>
      <c r="P22" s="4"/>
      <c r="Q22" s="4"/>
    </row>
    <row r="23" spans="1:17" ht="30" hidden="1" customHeight="1" x14ac:dyDescent="0.2">
      <c r="A23" s="304" t="s">
        <v>3338</v>
      </c>
      <c r="B23" s="370" t="s">
        <v>3339</v>
      </c>
      <c r="C23" s="371"/>
      <c r="D23" s="4"/>
      <c r="E23" s="4"/>
      <c r="F23" s="4"/>
      <c r="G23" s="4"/>
      <c r="H23" s="4"/>
      <c r="I23" s="4"/>
      <c r="J23" s="4"/>
      <c r="K23" s="4"/>
      <c r="L23" s="4"/>
      <c r="M23" s="4"/>
      <c r="N23" s="4"/>
      <c r="O23" s="4"/>
      <c r="P23" s="4"/>
      <c r="Q23" s="4"/>
    </row>
    <row r="24" spans="1:17" ht="30" hidden="1" customHeight="1" x14ac:dyDescent="0.2">
      <c r="A24" s="304" t="s">
        <v>3340</v>
      </c>
      <c r="B24" s="370" t="s">
        <v>3341</v>
      </c>
      <c r="C24" s="371"/>
      <c r="D24" s="4"/>
      <c r="E24" s="4"/>
      <c r="F24" s="4"/>
      <c r="G24" s="4"/>
      <c r="H24" s="4"/>
      <c r="I24" s="4"/>
      <c r="J24" s="4"/>
      <c r="K24" s="4"/>
      <c r="L24" s="4"/>
      <c r="M24" s="4"/>
      <c r="N24" s="4"/>
      <c r="O24" s="4"/>
      <c r="P24" s="4"/>
      <c r="Q24" s="4"/>
    </row>
    <row r="25" spans="1:17" ht="30" hidden="1" customHeight="1" x14ac:dyDescent="0.2">
      <c r="A25" s="304" t="s">
        <v>3342</v>
      </c>
      <c r="B25" s="370" t="s">
        <v>3343</v>
      </c>
      <c r="C25" s="371"/>
      <c r="D25" s="4"/>
      <c r="E25" s="4"/>
      <c r="F25" s="4"/>
      <c r="G25" s="4"/>
      <c r="H25" s="4"/>
      <c r="I25" s="4"/>
      <c r="J25" s="4"/>
      <c r="K25" s="4"/>
      <c r="L25" s="4"/>
      <c r="M25" s="4"/>
      <c r="N25" s="4"/>
      <c r="O25" s="4"/>
      <c r="P25" s="4"/>
      <c r="Q25" s="4"/>
    </row>
    <row r="26" spans="1:17" ht="30" hidden="1" customHeight="1" x14ac:dyDescent="0.2">
      <c r="A26" s="304" t="s">
        <v>3344</v>
      </c>
      <c r="B26" s="370" t="s">
        <v>3345</v>
      </c>
      <c r="C26" s="371"/>
      <c r="D26" s="4"/>
      <c r="E26" s="4"/>
      <c r="F26" s="4"/>
      <c r="G26" s="4"/>
      <c r="H26" s="4"/>
      <c r="I26" s="4"/>
      <c r="J26" s="4"/>
      <c r="K26" s="4"/>
      <c r="L26" s="4"/>
      <c r="M26" s="4"/>
      <c r="N26" s="4"/>
      <c r="O26" s="4"/>
      <c r="P26" s="4"/>
      <c r="Q26" s="4"/>
    </row>
    <row r="27" spans="1:17" ht="70.5" hidden="1" customHeight="1" x14ac:dyDescent="0.2">
      <c r="A27" s="304" t="s">
        <v>3346</v>
      </c>
      <c r="B27" s="370" t="s">
        <v>3347</v>
      </c>
      <c r="C27" s="371"/>
      <c r="D27" s="4"/>
      <c r="E27" s="4"/>
      <c r="F27" s="4"/>
      <c r="G27" s="4"/>
      <c r="H27" s="4"/>
      <c r="I27" s="4"/>
      <c r="J27" s="4"/>
      <c r="K27" s="4"/>
      <c r="L27" s="4"/>
      <c r="M27" s="4"/>
      <c r="N27" s="4"/>
      <c r="O27" s="4"/>
      <c r="P27" s="4"/>
      <c r="Q27" s="4"/>
    </row>
    <row r="28" spans="1:17" ht="48" hidden="1" customHeight="1" x14ac:dyDescent="0.2">
      <c r="A28" s="304" t="s">
        <v>3348</v>
      </c>
      <c r="B28" s="370" t="s">
        <v>3349</v>
      </c>
      <c r="C28" s="371"/>
      <c r="D28" s="4"/>
      <c r="E28" s="4"/>
      <c r="F28" s="4"/>
      <c r="G28" s="4"/>
      <c r="H28" s="4"/>
      <c r="I28" s="4"/>
      <c r="J28" s="4"/>
      <c r="K28" s="4"/>
      <c r="L28" s="4"/>
      <c r="M28" s="4"/>
      <c r="N28" s="4"/>
      <c r="O28" s="4"/>
      <c r="P28" s="4"/>
      <c r="Q28" s="4"/>
    </row>
    <row r="29" spans="1:17" ht="100.5" hidden="1" customHeight="1" x14ac:dyDescent="0.2">
      <c r="A29" s="304" t="s">
        <v>3350</v>
      </c>
      <c r="B29" s="370" t="s">
        <v>3351</v>
      </c>
      <c r="C29" s="371"/>
      <c r="D29" s="4"/>
      <c r="E29" s="4"/>
      <c r="F29" s="4"/>
      <c r="G29" s="4"/>
      <c r="H29" s="4"/>
      <c r="I29" s="4"/>
      <c r="J29" s="4"/>
      <c r="K29" s="4"/>
      <c r="L29" s="4"/>
      <c r="M29" s="4"/>
      <c r="N29" s="4"/>
      <c r="O29" s="4"/>
      <c r="P29" s="4"/>
      <c r="Q29" s="4"/>
    </row>
    <row r="30" spans="1:17" ht="45" hidden="1" customHeight="1" x14ac:dyDescent="0.2">
      <c r="A30" s="304" t="s">
        <v>3352</v>
      </c>
      <c r="B30" s="370" t="s">
        <v>3353</v>
      </c>
      <c r="C30" s="371"/>
      <c r="D30" s="4"/>
      <c r="E30" s="4"/>
      <c r="F30" s="4"/>
      <c r="G30" s="4"/>
      <c r="H30" s="4"/>
      <c r="I30" s="4"/>
      <c r="J30" s="4"/>
      <c r="K30" s="4"/>
      <c r="L30" s="4"/>
      <c r="M30" s="4"/>
      <c r="N30" s="4"/>
      <c r="O30" s="4"/>
      <c r="P30" s="4"/>
      <c r="Q30" s="4"/>
    </row>
    <row r="31" spans="1:17" ht="45" hidden="1" customHeight="1" x14ac:dyDescent="0.2">
      <c r="A31" s="304" t="s">
        <v>3354</v>
      </c>
      <c r="B31" s="370" t="s">
        <v>3355</v>
      </c>
      <c r="C31" s="371"/>
      <c r="D31" s="4"/>
      <c r="E31" s="4"/>
      <c r="F31" s="4"/>
      <c r="G31" s="4"/>
      <c r="H31" s="4"/>
      <c r="I31" s="4"/>
      <c r="J31" s="4"/>
      <c r="K31" s="4"/>
      <c r="L31" s="4"/>
      <c r="M31" s="4"/>
      <c r="N31" s="4"/>
      <c r="O31" s="4"/>
      <c r="P31" s="4"/>
      <c r="Q31" s="4"/>
    </row>
    <row r="32" spans="1:17" ht="45" hidden="1" customHeight="1" x14ac:dyDescent="0.2">
      <c r="A32" s="304" t="s">
        <v>3356</v>
      </c>
      <c r="B32" s="370" t="s">
        <v>3357</v>
      </c>
      <c r="C32" s="371"/>
      <c r="D32" s="4"/>
      <c r="E32" s="4"/>
      <c r="F32" s="4"/>
      <c r="G32" s="4"/>
      <c r="H32" s="4"/>
      <c r="I32" s="4"/>
      <c r="J32" s="4"/>
      <c r="K32" s="4"/>
      <c r="L32" s="4"/>
      <c r="M32" s="4"/>
      <c r="N32" s="4"/>
      <c r="O32" s="4"/>
      <c r="P32" s="4"/>
      <c r="Q32" s="4"/>
    </row>
    <row r="33" spans="1:17" ht="72" hidden="1" customHeight="1" x14ac:dyDescent="0.2">
      <c r="A33" s="304" t="s">
        <v>3358</v>
      </c>
      <c r="B33" s="370" t="s">
        <v>3359</v>
      </c>
      <c r="C33" s="371"/>
      <c r="D33" s="4"/>
      <c r="E33" s="4"/>
      <c r="F33" s="4"/>
      <c r="G33" s="4"/>
      <c r="H33" s="4"/>
      <c r="I33" s="4"/>
      <c r="J33" s="4"/>
      <c r="K33" s="4"/>
      <c r="L33" s="4"/>
      <c r="M33" s="4"/>
      <c r="N33" s="4"/>
      <c r="O33" s="4"/>
      <c r="P33" s="4"/>
      <c r="Q33" s="4"/>
    </row>
    <row r="34" spans="1:17" ht="79.5" hidden="1" customHeight="1" x14ac:dyDescent="0.2">
      <c r="A34" s="304" t="s">
        <v>3360</v>
      </c>
      <c r="B34" s="370" t="s">
        <v>3361</v>
      </c>
      <c r="C34" s="371"/>
      <c r="D34" s="4"/>
      <c r="E34" s="4"/>
      <c r="F34" s="4"/>
      <c r="G34" s="4"/>
      <c r="H34" s="4"/>
      <c r="I34" s="4"/>
      <c r="J34" s="4"/>
      <c r="K34" s="4"/>
      <c r="L34" s="4"/>
      <c r="M34" s="4"/>
      <c r="N34" s="4"/>
      <c r="O34" s="4"/>
      <c r="P34" s="4"/>
      <c r="Q34" s="4"/>
    </row>
    <row r="35" spans="1:17" ht="70.5" hidden="1" customHeight="1" x14ac:dyDescent="0.2">
      <c r="A35" s="304" t="s">
        <v>3362</v>
      </c>
      <c r="B35" s="370" t="s">
        <v>3363</v>
      </c>
      <c r="C35" s="371"/>
      <c r="D35" s="4"/>
      <c r="E35" s="4"/>
      <c r="F35" s="4"/>
      <c r="G35" s="4"/>
      <c r="H35" s="4"/>
      <c r="I35" s="4"/>
      <c r="J35" s="4"/>
      <c r="K35" s="4"/>
      <c r="L35" s="4"/>
      <c r="M35" s="4"/>
      <c r="N35" s="4"/>
      <c r="O35" s="4"/>
      <c r="P35" s="4"/>
      <c r="Q35" s="4"/>
    </row>
    <row r="36" spans="1:17" ht="45.75" hidden="1" customHeight="1" x14ac:dyDescent="0.2">
      <c r="A36" s="304" t="s">
        <v>3364</v>
      </c>
      <c r="B36" s="370" t="s">
        <v>3365</v>
      </c>
      <c r="C36" s="371"/>
      <c r="D36" s="4"/>
      <c r="E36" s="4"/>
      <c r="F36" s="4"/>
      <c r="G36" s="4"/>
      <c r="H36" s="4"/>
      <c r="I36" s="4"/>
      <c r="J36" s="4"/>
      <c r="K36" s="4"/>
      <c r="L36" s="4"/>
      <c r="M36" s="4"/>
      <c r="N36" s="4"/>
      <c r="O36" s="4"/>
      <c r="P36" s="4"/>
      <c r="Q36" s="4"/>
    </row>
    <row r="37" spans="1:17" ht="54.75" hidden="1" customHeight="1" x14ac:dyDescent="0.2">
      <c r="A37" s="304" t="s">
        <v>3366</v>
      </c>
      <c r="B37" s="370" t="s">
        <v>3367</v>
      </c>
      <c r="C37" s="371"/>
      <c r="D37" s="4"/>
      <c r="E37" s="4"/>
      <c r="F37" s="4"/>
      <c r="G37" s="4"/>
      <c r="H37" s="4"/>
      <c r="I37" s="4"/>
      <c r="J37" s="4"/>
      <c r="K37" s="4"/>
      <c r="L37" s="4"/>
      <c r="M37" s="4"/>
      <c r="N37" s="4"/>
      <c r="O37" s="4"/>
      <c r="P37" s="4"/>
      <c r="Q37" s="4"/>
    </row>
    <row r="38" spans="1:17" ht="37.5" hidden="1" customHeight="1" x14ac:dyDescent="0.2">
      <c r="A38" s="304" t="s">
        <v>3368</v>
      </c>
      <c r="B38" s="370" t="s">
        <v>3369</v>
      </c>
      <c r="C38" s="371"/>
      <c r="D38" s="4"/>
      <c r="E38" s="4"/>
      <c r="F38" s="4"/>
      <c r="G38" s="4"/>
      <c r="H38" s="4"/>
      <c r="I38" s="4"/>
      <c r="J38" s="4"/>
      <c r="K38" s="4"/>
      <c r="L38" s="4"/>
      <c r="M38" s="4"/>
      <c r="N38" s="4"/>
      <c r="O38" s="4"/>
      <c r="P38" s="4"/>
      <c r="Q38" s="4"/>
    </row>
    <row r="39" spans="1:17" ht="61.5" hidden="1" customHeight="1" x14ac:dyDescent="0.2">
      <c r="A39" s="304" t="s">
        <v>3370</v>
      </c>
      <c r="B39" s="370" t="s">
        <v>3371</v>
      </c>
      <c r="C39" s="371"/>
      <c r="D39" s="4"/>
      <c r="E39" s="4"/>
      <c r="F39" s="4"/>
      <c r="G39" s="4"/>
      <c r="H39" s="4"/>
      <c r="I39" s="4"/>
      <c r="J39" s="4"/>
      <c r="K39" s="4"/>
      <c r="L39" s="4"/>
      <c r="M39" s="4"/>
      <c r="N39" s="4"/>
      <c r="O39" s="4"/>
      <c r="P39" s="4"/>
      <c r="Q39" s="4"/>
    </row>
    <row r="40" spans="1:17" ht="53.25" hidden="1" customHeight="1" x14ac:dyDescent="0.2">
      <c r="A40" s="304" t="s">
        <v>3372</v>
      </c>
      <c r="B40" s="370" t="s">
        <v>3373</v>
      </c>
      <c r="C40" s="371"/>
      <c r="D40" s="4"/>
      <c r="E40" s="4"/>
      <c r="F40" s="4"/>
      <c r="G40" s="4"/>
      <c r="H40" s="4"/>
      <c r="I40" s="4"/>
      <c r="J40" s="4"/>
      <c r="K40" s="4"/>
      <c r="L40" s="4"/>
      <c r="M40" s="4"/>
      <c r="N40" s="4"/>
      <c r="O40" s="4"/>
      <c r="P40" s="4"/>
      <c r="Q40" s="4"/>
    </row>
    <row r="41" spans="1:17" ht="73.5" hidden="1" customHeight="1" x14ac:dyDescent="0.2">
      <c r="A41" s="304" t="s">
        <v>3374</v>
      </c>
      <c r="B41" s="370" t="s">
        <v>3375</v>
      </c>
      <c r="C41" s="371"/>
      <c r="D41" s="4"/>
      <c r="E41" s="4"/>
      <c r="F41" s="4"/>
      <c r="G41" s="4"/>
      <c r="H41" s="4"/>
      <c r="I41" s="4"/>
      <c r="J41" s="4"/>
      <c r="K41" s="4"/>
      <c r="L41" s="4"/>
      <c r="M41" s="4"/>
      <c r="N41" s="4"/>
      <c r="O41" s="4"/>
      <c r="P41" s="4"/>
      <c r="Q41" s="4"/>
    </row>
    <row r="42" spans="1:17" ht="57.75" hidden="1" customHeight="1" x14ac:dyDescent="0.2">
      <c r="A42" s="304" t="s">
        <v>3376</v>
      </c>
      <c r="B42" s="370" t="s">
        <v>3377</v>
      </c>
      <c r="C42" s="371"/>
      <c r="D42" s="4"/>
      <c r="E42" s="4"/>
      <c r="F42" s="4"/>
      <c r="G42" s="4"/>
      <c r="H42" s="4"/>
      <c r="I42" s="4"/>
      <c r="J42" s="4"/>
      <c r="K42" s="4"/>
      <c r="L42" s="4"/>
      <c r="M42" s="4"/>
      <c r="N42" s="4"/>
      <c r="O42" s="4"/>
      <c r="P42" s="4"/>
      <c r="Q42" s="4"/>
    </row>
    <row r="43" spans="1:17" ht="84" hidden="1" customHeight="1" x14ac:dyDescent="0.2">
      <c r="A43" s="304" t="s">
        <v>3378</v>
      </c>
      <c r="B43" s="370" t="s">
        <v>3379</v>
      </c>
      <c r="C43" s="371"/>
      <c r="D43" s="4"/>
      <c r="E43" s="4"/>
      <c r="F43" s="4"/>
      <c r="G43" s="4"/>
      <c r="H43" s="4"/>
      <c r="I43" s="4"/>
      <c r="J43" s="4"/>
      <c r="K43" s="4"/>
      <c r="L43" s="4"/>
      <c r="M43" s="4"/>
      <c r="N43" s="4"/>
      <c r="O43" s="4"/>
      <c r="P43" s="4"/>
      <c r="Q43" s="4"/>
    </row>
    <row r="44" spans="1:17" ht="48" hidden="1" customHeight="1" x14ac:dyDescent="0.2">
      <c r="A44" s="304" t="s">
        <v>3380</v>
      </c>
      <c r="B44" s="370" t="s">
        <v>3381</v>
      </c>
      <c r="C44" s="371"/>
      <c r="D44" s="4"/>
      <c r="E44" s="4"/>
      <c r="F44" s="4"/>
      <c r="G44" s="4"/>
      <c r="H44" s="4"/>
      <c r="I44" s="4"/>
      <c r="J44" s="4"/>
      <c r="K44" s="4"/>
      <c r="L44" s="4"/>
      <c r="M44" s="4"/>
      <c r="N44" s="4"/>
      <c r="O44" s="4"/>
      <c r="P44" s="4"/>
      <c r="Q44" s="4"/>
    </row>
    <row r="45" spans="1:17" ht="57" hidden="1" customHeight="1" x14ac:dyDescent="0.2">
      <c r="A45" s="304" t="s">
        <v>3382</v>
      </c>
      <c r="B45" s="370" t="s">
        <v>3383</v>
      </c>
      <c r="C45" s="371"/>
      <c r="D45" s="4"/>
      <c r="E45" s="4"/>
      <c r="F45" s="4"/>
      <c r="G45" s="4"/>
      <c r="H45" s="4"/>
      <c r="I45" s="4"/>
      <c r="J45" s="4"/>
      <c r="K45" s="4"/>
      <c r="L45" s="4"/>
      <c r="M45" s="4"/>
      <c r="N45" s="4"/>
      <c r="O45" s="4"/>
      <c r="P45" s="4"/>
      <c r="Q45" s="4"/>
    </row>
    <row r="46" spans="1:17" ht="73.5" hidden="1" customHeight="1" x14ac:dyDescent="0.2">
      <c r="A46" s="304"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6" t="s">
        <v>3388</v>
      </c>
      <c r="B48" s="374" t="s">
        <v>3389</v>
      </c>
      <c r="C48" s="373"/>
      <c r="D48" s="4"/>
      <c r="E48" s="4"/>
      <c r="F48" s="4"/>
      <c r="G48" s="4"/>
      <c r="H48" s="4"/>
      <c r="I48" s="4"/>
      <c r="J48" s="4"/>
      <c r="K48" s="4"/>
      <c r="L48" s="4"/>
      <c r="M48" s="4"/>
      <c r="N48" s="4"/>
      <c r="O48" s="4"/>
      <c r="P48" s="4"/>
      <c r="Q48" s="4"/>
    </row>
    <row r="49" spans="1:17" ht="34.5" customHeight="1" x14ac:dyDescent="0.2">
      <c r="A49" s="266" t="s">
        <v>3390</v>
      </c>
      <c r="B49" s="372" t="s">
        <v>3391</v>
      </c>
      <c r="C49" s="373"/>
      <c r="D49" s="4"/>
      <c r="E49" s="4"/>
      <c r="F49" s="4"/>
      <c r="G49" s="4"/>
      <c r="H49" s="4"/>
      <c r="I49" s="4"/>
      <c r="J49" s="4"/>
      <c r="K49" s="4"/>
      <c r="L49" s="4"/>
      <c r="M49" s="4"/>
      <c r="N49" s="4"/>
      <c r="O49" s="4"/>
      <c r="P49" s="4"/>
      <c r="Q49" s="4"/>
    </row>
    <row r="50" spans="1:17" ht="34.5" customHeight="1" x14ac:dyDescent="0.2">
      <c r="A50" s="266" t="s">
        <v>3392</v>
      </c>
      <c r="B50" s="372" t="s">
        <v>3393</v>
      </c>
      <c r="C50" s="373"/>
      <c r="D50" s="4"/>
      <c r="E50" s="4"/>
      <c r="F50" s="4"/>
      <c r="G50" s="4"/>
      <c r="H50" s="4"/>
      <c r="I50" s="4"/>
      <c r="J50" s="4"/>
      <c r="K50" s="4"/>
      <c r="L50" s="4"/>
      <c r="M50" s="4"/>
      <c r="N50" s="4"/>
      <c r="O50" s="4"/>
      <c r="P50" s="4"/>
      <c r="Q50" s="4"/>
    </row>
    <row r="51" spans="1:17" ht="31.5" customHeight="1" x14ac:dyDescent="0.2">
      <c r="A51" s="305" t="s">
        <v>3394</v>
      </c>
      <c r="B51" s="370" t="s">
        <v>3395</v>
      </c>
      <c r="C51" s="371"/>
      <c r="D51" s="4"/>
      <c r="E51" s="4"/>
      <c r="F51" s="4"/>
      <c r="G51" s="4"/>
      <c r="H51" s="4"/>
      <c r="I51" s="4"/>
      <c r="J51" s="4"/>
      <c r="K51" s="4"/>
      <c r="L51" s="4"/>
      <c r="M51" s="4"/>
      <c r="N51" s="4"/>
      <c r="O51" s="4"/>
      <c r="P51" s="4"/>
      <c r="Q51" s="4"/>
    </row>
    <row r="52" spans="1:17" ht="31.5" customHeight="1" x14ac:dyDescent="0.2">
      <c r="A52" s="305" t="s">
        <v>3396</v>
      </c>
      <c r="B52" s="370" t="s">
        <v>3397</v>
      </c>
      <c r="C52" s="371"/>
      <c r="D52" s="4"/>
      <c r="E52" s="4"/>
      <c r="F52" s="4"/>
      <c r="G52" s="4"/>
      <c r="H52" s="4"/>
      <c r="I52" s="4"/>
      <c r="J52" s="4"/>
      <c r="K52" s="4"/>
      <c r="L52" s="4"/>
      <c r="M52" s="4"/>
      <c r="N52" s="4"/>
      <c r="O52" s="4"/>
      <c r="P52" s="4"/>
      <c r="Q52" s="4"/>
    </row>
    <row r="53" spans="1:17" ht="31.5" customHeight="1" x14ac:dyDescent="0.2">
      <c r="A53" s="305"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306">
        <v>24963</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4"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2426127.2000000002</v>
      </c>
      <c r="I16" s="170">
        <f>'PR-RAS'!E6</f>
        <v>11358945.98</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844846.35000000009</v>
      </c>
      <c r="I17" s="170">
        <f>'PR-RAS'!E151</f>
        <v>965464.69000000006</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1842267.4799999995</v>
      </c>
      <c r="I19" s="171">
        <f>'PR-RAS'!E646</f>
        <v>7995.179999999702</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2249511.54</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1182258.2699999996</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1182258.27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0" zoomScaleNormal="100" workbookViewId="0">
      <selection activeCell="E727" sqref="E7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45" t="s">
        <v>51</v>
      </c>
      <c r="B2" s="346"/>
      <c r="C2" s="346"/>
      <c r="D2" s="346"/>
      <c r="E2" s="346"/>
      <c r="F2" s="346"/>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2426127.2000000002</v>
      </c>
      <c r="E6" s="51">
        <f>E7+E44+E50+E82+E106+E124+E133+E139</f>
        <v>11358945.98</v>
      </c>
      <c r="F6" s="52">
        <f t="shared" ref="F6:F131" si="0">IF(D6&lt;&gt;0,IF(E6/D6&gt;=100,"&gt;&gt;100",E6/D6*100),"-")</f>
        <v>468.19251603955473</v>
      </c>
    </row>
    <row r="7" spans="1:25" ht="12.75" customHeight="1" x14ac:dyDescent="0.2">
      <c r="A7" s="53">
        <v>61</v>
      </c>
      <c r="B7" s="293"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1499437.6400000001</v>
      </c>
      <c r="E50" s="51">
        <f>E51+E54+E59+E62+E65+E68+E71+E74+E77</f>
        <v>8729456.9600000009</v>
      </c>
      <c r="F50" s="52">
        <f t="shared" si="0"/>
        <v>582.18206126931693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163167.01999999999</v>
      </c>
      <c r="E54" s="51">
        <f t="shared" si="11"/>
        <v>0</v>
      </c>
      <c r="F54" s="52">
        <f t="shared" si="0"/>
        <v>0</v>
      </c>
    </row>
    <row r="55" spans="1:6" ht="12.75" customHeight="1" x14ac:dyDescent="0.2">
      <c r="A55" s="53">
        <v>6321</v>
      </c>
      <c r="B55" s="86" t="s">
        <v>156</v>
      </c>
      <c r="C55" s="50" t="s">
        <v>157</v>
      </c>
      <c r="D55" s="242">
        <v>163167.01999999999</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12981.78</v>
      </c>
      <c r="E59" s="51">
        <f t="shared" si="12"/>
        <v>0</v>
      </c>
      <c r="F59" s="52">
        <f t="shared" si="0"/>
        <v>0</v>
      </c>
    </row>
    <row r="60" spans="1:6" ht="24" x14ac:dyDescent="0.2">
      <c r="A60" s="53">
        <v>6331</v>
      </c>
      <c r="B60" s="86" t="s">
        <v>166</v>
      </c>
      <c r="C60" s="50" t="s">
        <v>167</v>
      </c>
      <c r="D60" s="242">
        <v>12981.78</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15159.57</v>
      </c>
      <c r="F68" s="52" t="str">
        <f t="shared" si="0"/>
        <v>-</v>
      </c>
    </row>
    <row r="69" spans="1:6" ht="12.75" customHeight="1" x14ac:dyDescent="0.2">
      <c r="A69" s="53" t="s">
        <v>184</v>
      </c>
      <c r="B69" s="85" t="s">
        <v>185</v>
      </c>
      <c r="C69" s="50" t="s">
        <v>184</v>
      </c>
      <c r="D69" s="242">
        <v>0</v>
      </c>
      <c r="E69" s="242">
        <v>15159.57</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1323288.8400000001</v>
      </c>
      <c r="E74" s="51">
        <f t="shared" si="17"/>
        <v>8714297.3900000006</v>
      </c>
      <c r="F74" s="52">
        <f t="shared" si="0"/>
        <v>658.5332790987643</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1323288.8400000001</v>
      </c>
      <c r="E76" s="242">
        <v>8714297.3900000006</v>
      </c>
      <c r="F76" s="52">
        <f t="shared" si="0"/>
        <v>658.5332790987643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3559.16</v>
      </c>
      <c r="E82" s="51">
        <f t="shared" si="19"/>
        <v>4329.09</v>
      </c>
      <c r="F82" s="52">
        <f t="shared" si="0"/>
        <v>121.63235145371381</v>
      </c>
    </row>
    <row r="83" spans="1:6" ht="12.75" customHeight="1" x14ac:dyDescent="0.2">
      <c r="A83" s="53">
        <v>641</v>
      </c>
      <c r="B83" s="85" t="s">
        <v>212</v>
      </c>
      <c r="C83" s="50" t="s">
        <v>213</v>
      </c>
      <c r="D83" s="51">
        <f t="shared" ref="D83:E83" si="20">SUM(D84:D90)</f>
        <v>3559.16</v>
      </c>
      <c r="E83" s="51">
        <f t="shared" si="20"/>
        <v>4329.09</v>
      </c>
      <c r="F83" s="52">
        <f t="shared" si="0"/>
        <v>121.63235145371381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1.62</v>
      </c>
      <c r="E85" s="242"/>
      <c r="F85" s="52">
        <f t="shared" si="0"/>
        <v>0</v>
      </c>
    </row>
    <row r="86" spans="1:6" ht="12.75" customHeight="1" x14ac:dyDescent="0.2">
      <c r="A86" s="53">
        <v>6414</v>
      </c>
      <c r="B86" s="85" t="s">
        <v>218</v>
      </c>
      <c r="C86" s="50" t="s">
        <v>219</v>
      </c>
      <c r="D86" s="242">
        <v>0</v>
      </c>
      <c r="E86" s="242">
        <v>1150.6199999999999</v>
      </c>
      <c r="F86" s="52" t="str">
        <f t="shared" si="0"/>
        <v>-</v>
      </c>
    </row>
    <row r="87" spans="1:6" ht="12.75" customHeight="1" x14ac:dyDescent="0.2">
      <c r="A87" s="53">
        <v>6415</v>
      </c>
      <c r="B87" s="85" t="s">
        <v>220</v>
      </c>
      <c r="C87" s="50" t="s">
        <v>221</v>
      </c>
      <c r="D87" s="242">
        <v>0</v>
      </c>
      <c r="E87" s="242">
        <v>14.97</v>
      </c>
      <c r="F87" s="52" t="str">
        <f t="shared" si="0"/>
        <v>-</v>
      </c>
    </row>
    <row r="88" spans="1:6" ht="12.75" customHeight="1" x14ac:dyDescent="0.2">
      <c r="A88" s="53">
        <v>6416</v>
      </c>
      <c r="B88" s="85" t="s">
        <v>222</v>
      </c>
      <c r="C88" s="50" t="s">
        <v>223</v>
      </c>
      <c r="D88" s="242">
        <v>3557.54</v>
      </c>
      <c r="E88" s="242">
        <v>3163.5</v>
      </c>
      <c r="F88" s="52">
        <f t="shared" si="0"/>
        <v>88.923806900273789</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2158.6799999999998</v>
      </c>
      <c r="E106" s="51">
        <f t="shared" si="23"/>
        <v>26765.75</v>
      </c>
      <c r="F106" s="52">
        <f t="shared" si="0"/>
        <v>1239.9128170919266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2158.6799999999998</v>
      </c>
      <c r="E112" s="51">
        <f t="shared" si="25"/>
        <v>26765.75</v>
      </c>
      <c r="F112" s="52">
        <f t="shared" si="0"/>
        <v>1239.9128170919266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2158.6799999999998</v>
      </c>
      <c r="E117" s="242">
        <v>26765.75</v>
      </c>
      <c r="F117" s="52">
        <f t="shared" si="0"/>
        <v>1239.9128170919266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120177.36</v>
      </c>
      <c r="E124" s="51">
        <f t="shared" si="27"/>
        <v>39883.219999999994</v>
      </c>
      <c r="F124" s="52">
        <f t="shared" si="0"/>
        <v>33.186966330430288</v>
      </c>
    </row>
    <row r="125" spans="1:6" ht="12.75" customHeight="1" x14ac:dyDescent="0.2">
      <c r="A125" s="53">
        <v>661</v>
      </c>
      <c r="B125" s="86" t="s">
        <v>296</v>
      </c>
      <c r="C125" s="50" t="s">
        <v>297</v>
      </c>
      <c r="D125" s="51">
        <f t="shared" ref="D125:E125" si="28">SUM(D126:D127)</f>
        <v>118850.13</v>
      </c>
      <c r="E125" s="51">
        <f t="shared" si="28"/>
        <v>39883.219999999994</v>
      </c>
      <c r="F125" s="52">
        <f t="shared" si="0"/>
        <v>33.557573727517159</v>
      </c>
    </row>
    <row r="126" spans="1:6" ht="12.75" customHeight="1" x14ac:dyDescent="0.2">
      <c r="A126" s="53">
        <v>6614</v>
      </c>
      <c r="B126" s="86" t="s">
        <v>298</v>
      </c>
      <c r="C126" s="50" t="s">
        <v>299</v>
      </c>
      <c r="D126" s="242">
        <v>26.74</v>
      </c>
      <c r="E126" s="242">
        <v>1267.8800000000001</v>
      </c>
      <c r="F126" s="52">
        <f t="shared" si="0"/>
        <v>4741.5108451757678</v>
      </c>
    </row>
    <row r="127" spans="1:6" ht="12.75" customHeight="1" x14ac:dyDescent="0.2">
      <c r="A127" s="53">
        <v>6615</v>
      </c>
      <c r="B127" s="86" t="s">
        <v>300</v>
      </c>
      <c r="C127" s="50" t="s">
        <v>301</v>
      </c>
      <c r="D127" s="242">
        <v>118823.39</v>
      </c>
      <c r="E127" s="242">
        <v>38615.339999999997</v>
      </c>
      <c r="F127" s="52">
        <f t="shared" si="0"/>
        <v>32.498096544796439</v>
      </c>
    </row>
    <row r="128" spans="1:6" ht="24" x14ac:dyDescent="0.2">
      <c r="A128" s="53">
        <v>663</v>
      </c>
      <c r="B128" s="231" t="s">
        <v>302</v>
      </c>
      <c r="C128" s="50" t="s">
        <v>303</v>
      </c>
      <c r="D128" s="51">
        <f t="shared" ref="D128:E128" si="29">SUM(D129:D132)</f>
        <v>1327.23</v>
      </c>
      <c r="E128" s="51">
        <f t="shared" si="29"/>
        <v>0</v>
      </c>
      <c r="F128" s="52">
        <f t="shared" si="0"/>
        <v>0</v>
      </c>
    </row>
    <row r="129" spans="1:6" ht="12.75" customHeight="1" x14ac:dyDescent="0.2">
      <c r="A129" s="53">
        <v>6631</v>
      </c>
      <c r="B129" s="86" t="s">
        <v>304</v>
      </c>
      <c r="C129" s="50" t="s">
        <v>305</v>
      </c>
      <c r="D129" s="242">
        <v>1327.23</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800794.3600000001</v>
      </c>
      <c r="E133" s="51">
        <f t="shared" si="30"/>
        <v>2558510.96</v>
      </c>
      <c r="F133" s="52">
        <f t="shared" ref="F133:F223" si="31">IF(D133&lt;&gt;0,IF(E133/D133&gt;=100,"&gt;&gt;100",E133/D133*100),"-")</f>
        <v>319.49662582538662</v>
      </c>
    </row>
    <row r="134" spans="1:6" ht="24" x14ac:dyDescent="0.2">
      <c r="A134" s="53">
        <v>671</v>
      </c>
      <c r="B134" s="232" t="s">
        <v>314</v>
      </c>
      <c r="C134" s="50" t="s">
        <v>315</v>
      </c>
      <c r="D134" s="51">
        <f t="shared" ref="D134:E134" si="32">SUM(D135:D137)</f>
        <v>800794.3600000001</v>
      </c>
      <c r="E134" s="51">
        <f t="shared" si="32"/>
        <v>2558510.96</v>
      </c>
      <c r="F134" s="52">
        <f t="shared" si="31"/>
        <v>319.49662582538662</v>
      </c>
    </row>
    <row r="135" spans="1:6" ht="12.75" customHeight="1" x14ac:dyDescent="0.2">
      <c r="A135" s="53">
        <v>6711</v>
      </c>
      <c r="B135" s="85" t="s">
        <v>316</v>
      </c>
      <c r="C135" s="50" t="s">
        <v>317</v>
      </c>
      <c r="D135" s="242">
        <v>798980.3</v>
      </c>
      <c r="E135" s="242">
        <v>871918.74</v>
      </c>
      <c r="F135" s="52">
        <f t="shared" si="31"/>
        <v>109.12894097639203</v>
      </c>
    </row>
    <row r="136" spans="1:6" ht="24" x14ac:dyDescent="0.2">
      <c r="A136" s="53">
        <v>6712</v>
      </c>
      <c r="B136" s="232" t="s">
        <v>318</v>
      </c>
      <c r="C136" s="50" t="s">
        <v>319</v>
      </c>
      <c r="D136" s="242">
        <v>1814.06</v>
      </c>
      <c r="E136" s="242">
        <v>1686592.22</v>
      </c>
      <c r="F136" s="52" t="str">
        <f t="shared" si="31"/>
        <v>&gt;&gt;100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844846.35000000009</v>
      </c>
      <c r="E151" s="51">
        <f t="shared" si="35"/>
        <v>965464.69000000006</v>
      </c>
      <c r="F151" s="52">
        <f t="shared" si="31"/>
        <v>114.27695580385711</v>
      </c>
    </row>
    <row r="152" spans="1:6" ht="12.75" customHeight="1" x14ac:dyDescent="0.2">
      <c r="A152" s="53">
        <v>31</v>
      </c>
      <c r="B152" s="85" t="s">
        <v>349</v>
      </c>
      <c r="C152" s="50" t="s">
        <v>350</v>
      </c>
      <c r="D152" s="51">
        <f t="shared" ref="D152:E152" si="36">D153+D158+D159</f>
        <v>692764.91</v>
      </c>
      <c r="E152" s="51">
        <f t="shared" si="36"/>
        <v>780544.02</v>
      </c>
      <c r="F152" s="52">
        <f t="shared" si="31"/>
        <v>112.67083663345477</v>
      </c>
    </row>
    <row r="153" spans="1:6" ht="12.75" customHeight="1" x14ac:dyDescent="0.2">
      <c r="A153" s="53">
        <v>311</v>
      </c>
      <c r="B153" s="85" t="s">
        <v>351</v>
      </c>
      <c r="C153" s="50" t="s">
        <v>352</v>
      </c>
      <c r="D153" s="51">
        <f t="shared" ref="D153:E153" si="37">SUM(D154:D157)</f>
        <v>582846.94999999995</v>
      </c>
      <c r="E153" s="51">
        <f t="shared" si="37"/>
        <v>634184.4</v>
      </c>
      <c r="F153" s="52">
        <f t="shared" si="31"/>
        <v>108.80804986626423</v>
      </c>
    </row>
    <row r="154" spans="1:6" ht="12.75" customHeight="1" x14ac:dyDescent="0.2">
      <c r="A154" s="53">
        <v>3111</v>
      </c>
      <c r="B154" s="85" t="s">
        <v>353</v>
      </c>
      <c r="C154" s="50" t="s">
        <v>354</v>
      </c>
      <c r="D154" s="242">
        <v>582846.94999999995</v>
      </c>
      <c r="E154" s="242">
        <v>634184.4</v>
      </c>
      <c r="F154" s="52">
        <f t="shared" si="31"/>
        <v>108.80804986626423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17734.310000000001</v>
      </c>
      <c r="E158" s="242">
        <v>46087.71</v>
      </c>
      <c r="F158" s="52">
        <f t="shared" si="31"/>
        <v>259.87878863062616</v>
      </c>
    </row>
    <row r="159" spans="1:6" ht="12.75" customHeight="1" x14ac:dyDescent="0.2">
      <c r="A159" s="53">
        <v>313</v>
      </c>
      <c r="B159" s="85" t="s">
        <v>363</v>
      </c>
      <c r="C159" s="50" t="s">
        <v>364</v>
      </c>
      <c r="D159" s="51">
        <f t="shared" ref="D159:E159" si="38">SUM(D160:D162)</f>
        <v>92183.65</v>
      </c>
      <c r="E159" s="51">
        <f t="shared" si="38"/>
        <v>100271.91</v>
      </c>
      <c r="F159" s="52">
        <f t="shared" si="31"/>
        <v>108.77407219176069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92183.65</v>
      </c>
      <c r="E161" s="242">
        <v>100271.91</v>
      </c>
      <c r="F161" s="52">
        <f t="shared" si="31"/>
        <v>108.77407219176069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149660.68</v>
      </c>
      <c r="E163" s="51">
        <f t="shared" si="39"/>
        <v>183848.76</v>
      </c>
      <c r="F163" s="52">
        <f t="shared" si="31"/>
        <v>122.84372889392192</v>
      </c>
    </row>
    <row r="164" spans="1:6" ht="12.75" customHeight="1" x14ac:dyDescent="0.2">
      <c r="A164" s="53">
        <v>321</v>
      </c>
      <c r="B164" s="85" t="s">
        <v>372</v>
      </c>
      <c r="C164" s="50" t="s">
        <v>373</v>
      </c>
      <c r="D164" s="51">
        <f t="shared" ref="D164:E164" si="40">SUM(D165:D168)</f>
        <v>40402.230000000003</v>
      </c>
      <c r="E164" s="51">
        <f t="shared" si="40"/>
        <v>50668.89</v>
      </c>
      <c r="F164" s="52">
        <f t="shared" si="31"/>
        <v>125.41112210885387</v>
      </c>
    </row>
    <row r="165" spans="1:6" ht="12.75" customHeight="1" x14ac:dyDescent="0.2">
      <c r="A165" s="53">
        <v>3211</v>
      </c>
      <c r="B165" s="85" t="s">
        <v>374</v>
      </c>
      <c r="C165" s="50" t="s">
        <v>375</v>
      </c>
      <c r="D165" s="242">
        <v>25867.439999999999</v>
      </c>
      <c r="E165" s="242">
        <v>34120.559999999998</v>
      </c>
      <c r="F165" s="52">
        <f t="shared" si="31"/>
        <v>131.90543787866136</v>
      </c>
    </row>
    <row r="166" spans="1:6" ht="12.75" customHeight="1" x14ac:dyDescent="0.2">
      <c r="A166" s="53">
        <v>3212</v>
      </c>
      <c r="B166" s="85" t="s">
        <v>376</v>
      </c>
      <c r="C166" s="50" t="s">
        <v>377</v>
      </c>
      <c r="D166" s="242">
        <v>14156.53</v>
      </c>
      <c r="E166" s="242">
        <v>14540.53</v>
      </c>
      <c r="F166" s="52">
        <f t="shared" si="31"/>
        <v>102.71252912966666</v>
      </c>
    </row>
    <row r="167" spans="1:6" ht="12.75" customHeight="1" x14ac:dyDescent="0.2">
      <c r="A167" s="53">
        <v>3213</v>
      </c>
      <c r="B167" s="85" t="s">
        <v>378</v>
      </c>
      <c r="C167" s="50" t="s">
        <v>379</v>
      </c>
      <c r="D167" s="242">
        <v>378.26</v>
      </c>
      <c r="E167" s="242">
        <v>2007.8</v>
      </c>
      <c r="F167" s="52">
        <f t="shared" si="31"/>
        <v>530.79892137683066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21164.409999999996</v>
      </c>
      <c r="E169" s="51">
        <f t="shared" si="41"/>
        <v>63877.590000000004</v>
      </c>
      <c r="F169" s="52">
        <f t="shared" si="31"/>
        <v>301.81606763429744</v>
      </c>
    </row>
    <row r="170" spans="1:6" ht="12.75" customHeight="1" x14ac:dyDescent="0.2">
      <c r="A170" s="53">
        <v>3221</v>
      </c>
      <c r="B170" s="85" t="s">
        <v>384</v>
      </c>
      <c r="C170" s="50" t="s">
        <v>385</v>
      </c>
      <c r="D170" s="242">
        <v>2677.97</v>
      </c>
      <c r="E170" s="242">
        <v>4380.16</v>
      </c>
      <c r="F170" s="52">
        <f t="shared" si="31"/>
        <v>163.56269861126151</v>
      </c>
    </row>
    <row r="171" spans="1:6" ht="12.75" customHeight="1" x14ac:dyDescent="0.2">
      <c r="A171" s="53">
        <v>3222</v>
      </c>
      <c r="B171" s="85" t="s">
        <v>386</v>
      </c>
      <c r="C171" s="50" t="s">
        <v>387</v>
      </c>
      <c r="D171" s="242">
        <v>2837.79</v>
      </c>
      <c r="E171" s="242">
        <v>1960.57</v>
      </c>
      <c r="F171" s="52">
        <f t="shared" si="31"/>
        <v>69.087917005839046</v>
      </c>
    </row>
    <row r="172" spans="1:6" ht="12.75" customHeight="1" x14ac:dyDescent="0.2">
      <c r="A172" s="53">
        <v>3223</v>
      </c>
      <c r="B172" s="85" t="s">
        <v>388</v>
      </c>
      <c r="C172" s="50" t="s">
        <v>389</v>
      </c>
      <c r="D172" s="242">
        <v>12182.47</v>
      </c>
      <c r="E172" s="242">
        <v>35910.65</v>
      </c>
      <c r="F172" s="52">
        <f t="shared" si="31"/>
        <v>294.77314534737212</v>
      </c>
    </row>
    <row r="173" spans="1:6" ht="12.75" customHeight="1" x14ac:dyDescent="0.2">
      <c r="A173" s="53">
        <v>3224</v>
      </c>
      <c r="B173" s="85" t="s">
        <v>390</v>
      </c>
      <c r="C173" s="50" t="s">
        <v>391</v>
      </c>
      <c r="D173" s="242">
        <v>424.26</v>
      </c>
      <c r="E173" s="242">
        <v>1920.71</v>
      </c>
      <c r="F173" s="52">
        <f t="shared" si="31"/>
        <v>452.72003017017869</v>
      </c>
    </row>
    <row r="174" spans="1:6" ht="12.75" customHeight="1" x14ac:dyDescent="0.2">
      <c r="A174" s="53">
        <v>3225</v>
      </c>
      <c r="B174" s="85" t="s">
        <v>392</v>
      </c>
      <c r="C174" s="50" t="s">
        <v>393</v>
      </c>
      <c r="D174" s="242">
        <v>2582.46</v>
      </c>
      <c r="E174" s="242">
        <v>19249.21</v>
      </c>
      <c r="F174" s="52">
        <f t="shared" si="31"/>
        <v>745.38269711825149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459.46</v>
      </c>
      <c r="E176" s="242">
        <v>456.29</v>
      </c>
      <c r="F176" s="52">
        <f t="shared" si="31"/>
        <v>99.310059635223965</v>
      </c>
    </row>
    <row r="177" spans="1:6" ht="12.75" customHeight="1" x14ac:dyDescent="0.2">
      <c r="A177" s="53">
        <v>323</v>
      </c>
      <c r="B177" s="85" t="s">
        <v>398</v>
      </c>
      <c r="C177" s="50" t="s">
        <v>399</v>
      </c>
      <c r="D177" s="51">
        <f t="shared" ref="D177:E177" si="42">SUM(D178:D186)</f>
        <v>70471.63</v>
      </c>
      <c r="E177" s="51">
        <f t="shared" si="42"/>
        <v>51595.149999999994</v>
      </c>
      <c r="F177" s="52">
        <f t="shared" si="31"/>
        <v>73.214072102490022</v>
      </c>
    </row>
    <row r="178" spans="1:6" ht="12.75" customHeight="1" x14ac:dyDescent="0.2">
      <c r="A178" s="53">
        <v>3231</v>
      </c>
      <c r="B178" s="85" t="s">
        <v>400</v>
      </c>
      <c r="C178" s="50" t="s">
        <v>401</v>
      </c>
      <c r="D178" s="242">
        <v>2307.42</v>
      </c>
      <c r="E178" s="242">
        <v>3143.28</v>
      </c>
      <c r="F178" s="52">
        <f t="shared" si="31"/>
        <v>136.22487453519517</v>
      </c>
    </row>
    <row r="179" spans="1:6" ht="12.75" customHeight="1" x14ac:dyDescent="0.2">
      <c r="A179" s="53">
        <v>3232</v>
      </c>
      <c r="B179" s="85" t="s">
        <v>402</v>
      </c>
      <c r="C179" s="50" t="s">
        <v>403</v>
      </c>
      <c r="D179" s="242">
        <v>2486.1799999999998</v>
      </c>
      <c r="E179" s="242">
        <v>1476.54</v>
      </c>
      <c r="F179" s="52">
        <f t="shared" si="31"/>
        <v>59.389907408152268</v>
      </c>
    </row>
    <row r="180" spans="1:6" ht="12.75" customHeight="1" x14ac:dyDescent="0.2">
      <c r="A180" s="53">
        <v>3233</v>
      </c>
      <c r="B180" s="85" t="s">
        <v>404</v>
      </c>
      <c r="C180" s="50" t="s">
        <v>405</v>
      </c>
      <c r="D180" s="242">
        <v>61.94</v>
      </c>
      <c r="E180" s="242">
        <v>13.24</v>
      </c>
      <c r="F180" s="52">
        <f t="shared" si="31"/>
        <v>21.375524701323865</v>
      </c>
    </row>
    <row r="181" spans="1:6" ht="12.75" customHeight="1" x14ac:dyDescent="0.2">
      <c r="A181" s="53">
        <v>3234</v>
      </c>
      <c r="B181" s="85" t="s">
        <v>406</v>
      </c>
      <c r="C181" s="50" t="s">
        <v>407</v>
      </c>
      <c r="D181" s="242">
        <v>4672.97</v>
      </c>
      <c r="E181" s="242">
        <v>4854.3100000000004</v>
      </c>
      <c r="F181" s="52">
        <f t="shared" si="31"/>
        <v>103.88061554000988</v>
      </c>
    </row>
    <row r="182" spans="1:6" ht="12.75" customHeight="1" x14ac:dyDescent="0.2">
      <c r="A182" s="53">
        <v>3235</v>
      </c>
      <c r="B182" s="85" t="s">
        <v>408</v>
      </c>
      <c r="C182" s="50" t="s">
        <v>409</v>
      </c>
      <c r="D182" s="242">
        <v>453.42</v>
      </c>
      <c r="E182" s="242">
        <v>3041.62</v>
      </c>
      <c r="F182" s="52">
        <f t="shared" si="31"/>
        <v>670.81734374310793</v>
      </c>
    </row>
    <row r="183" spans="1:6" ht="12.75" customHeight="1" x14ac:dyDescent="0.2">
      <c r="A183" s="53">
        <v>3236</v>
      </c>
      <c r="B183" s="85" t="s">
        <v>410</v>
      </c>
      <c r="C183" s="50" t="s">
        <v>411</v>
      </c>
      <c r="D183" s="242">
        <v>212.36</v>
      </c>
      <c r="E183" s="242"/>
      <c r="F183" s="52">
        <f t="shared" si="31"/>
        <v>0</v>
      </c>
    </row>
    <row r="184" spans="1:6" ht="12.75" customHeight="1" x14ac:dyDescent="0.2">
      <c r="A184" s="53">
        <v>3237</v>
      </c>
      <c r="B184" s="85" t="s">
        <v>412</v>
      </c>
      <c r="C184" s="50" t="s">
        <v>413</v>
      </c>
      <c r="D184" s="242">
        <v>17737.150000000001</v>
      </c>
      <c r="E184" s="242">
        <v>1017.6</v>
      </c>
      <c r="F184" s="52">
        <f t="shared" si="31"/>
        <v>5.7371110916917312</v>
      </c>
    </row>
    <row r="185" spans="1:6" ht="12.75" customHeight="1" x14ac:dyDescent="0.2">
      <c r="A185" s="53">
        <v>3238</v>
      </c>
      <c r="B185" s="85" t="s">
        <v>414</v>
      </c>
      <c r="C185" s="50" t="s">
        <v>415</v>
      </c>
      <c r="D185" s="242">
        <v>3397.07</v>
      </c>
      <c r="E185" s="242">
        <v>3709.52</v>
      </c>
      <c r="F185" s="52">
        <f t="shared" si="31"/>
        <v>109.19763207705464</v>
      </c>
    </row>
    <row r="186" spans="1:6" ht="12.75" customHeight="1" x14ac:dyDescent="0.2">
      <c r="A186" s="53">
        <v>3239</v>
      </c>
      <c r="B186" s="85" t="s">
        <v>416</v>
      </c>
      <c r="C186" s="50" t="s">
        <v>417</v>
      </c>
      <c r="D186" s="242">
        <v>39143.120000000003</v>
      </c>
      <c r="E186" s="242">
        <v>34339.040000000001</v>
      </c>
      <c r="F186" s="52">
        <f t="shared" si="31"/>
        <v>87.726885337704303</v>
      </c>
    </row>
    <row r="187" spans="1:6" ht="12.75" customHeight="1" x14ac:dyDescent="0.2">
      <c r="A187" s="53">
        <v>324</v>
      </c>
      <c r="B187" s="85" t="s">
        <v>418</v>
      </c>
      <c r="C187" s="50" t="s">
        <v>419</v>
      </c>
      <c r="D187" s="242">
        <v>2609.33</v>
      </c>
      <c r="E187" s="242">
        <v>500.15</v>
      </c>
      <c r="F187" s="52">
        <f t="shared" si="31"/>
        <v>19.167755707403817</v>
      </c>
    </row>
    <row r="188" spans="1:6" ht="12.75" customHeight="1" x14ac:dyDescent="0.2">
      <c r="A188" s="53">
        <v>329</v>
      </c>
      <c r="B188" s="85" t="s">
        <v>420</v>
      </c>
      <c r="C188" s="50" t="s">
        <v>421</v>
      </c>
      <c r="D188" s="51">
        <f t="shared" ref="D188:E188" si="43">SUM(D189:D195)</f>
        <v>15013.08</v>
      </c>
      <c r="E188" s="51">
        <f t="shared" si="43"/>
        <v>17206.98</v>
      </c>
      <c r="F188" s="52">
        <f t="shared" si="31"/>
        <v>114.61325723968699</v>
      </c>
    </row>
    <row r="189" spans="1:6" ht="12.75" customHeight="1" x14ac:dyDescent="0.2">
      <c r="A189" s="53">
        <v>3291</v>
      </c>
      <c r="B189" s="232" t="s">
        <v>422</v>
      </c>
      <c r="C189" s="50" t="s">
        <v>423</v>
      </c>
      <c r="D189" s="242">
        <v>1887.63</v>
      </c>
      <c r="E189" s="242">
        <v>465.31</v>
      </c>
      <c r="F189" s="52">
        <f t="shared" si="31"/>
        <v>24.650487648532817</v>
      </c>
    </row>
    <row r="190" spans="1:6" ht="12.75" customHeight="1" x14ac:dyDescent="0.2">
      <c r="A190" s="53">
        <v>3292</v>
      </c>
      <c r="B190" s="85" t="s">
        <v>424</v>
      </c>
      <c r="C190" s="50" t="s">
        <v>425</v>
      </c>
      <c r="D190" s="242">
        <v>8847.98</v>
      </c>
      <c r="E190" s="242">
        <v>9262.67</v>
      </c>
      <c r="F190" s="52">
        <f t="shared" si="31"/>
        <v>104.68683247475697</v>
      </c>
    </row>
    <row r="191" spans="1:6" ht="12.75" customHeight="1" x14ac:dyDescent="0.2">
      <c r="A191" s="53">
        <v>3293</v>
      </c>
      <c r="B191" s="85" t="s">
        <v>426</v>
      </c>
      <c r="C191" s="50" t="s">
        <v>427</v>
      </c>
      <c r="D191" s="242">
        <v>2384.29</v>
      </c>
      <c r="E191" s="242">
        <v>2824.6</v>
      </c>
      <c r="F191" s="52">
        <f t="shared" si="31"/>
        <v>118.46713277327842</v>
      </c>
    </row>
    <row r="192" spans="1:6" ht="12.75" customHeight="1" x14ac:dyDescent="0.2">
      <c r="A192" s="53">
        <v>3294</v>
      </c>
      <c r="B192" s="85" t="s">
        <v>428</v>
      </c>
      <c r="C192" s="50" t="s">
        <v>429</v>
      </c>
      <c r="D192" s="242">
        <v>806.23</v>
      </c>
      <c r="E192" s="242">
        <v>288.02999999999997</v>
      </c>
      <c r="F192" s="52">
        <f t="shared" si="31"/>
        <v>35.72553737767138</v>
      </c>
    </row>
    <row r="193" spans="1:6" ht="12.75" customHeight="1" x14ac:dyDescent="0.2">
      <c r="A193" s="53">
        <v>3295</v>
      </c>
      <c r="B193" s="85" t="s">
        <v>430</v>
      </c>
      <c r="C193" s="50" t="s">
        <v>431</v>
      </c>
      <c r="D193" s="242">
        <v>818.14</v>
      </c>
      <c r="E193" s="242">
        <v>882.98</v>
      </c>
      <c r="F193" s="52">
        <f t="shared" si="31"/>
        <v>107.92529395946903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268.81</v>
      </c>
      <c r="E195" s="242">
        <v>3483.39</v>
      </c>
      <c r="F195" s="52">
        <f t="shared" si="31"/>
        <v>1295.8558089356793</v>
      </c>
    </row>
    <row r="196" spans="1:6" ht="12.75" customHeight="1" x14ac:dyDescent="0.2">
      <c r="A196" s="53">
        <v>34</v>
      </c>
      <c r="B196" s="232" t="s">
        <v>436</v>
      </c>
      <c r="C196" s="50" t="s">
        <v>437</v>
      </c>
      <c r="D196" s="51">
        <f t="shared" ref="D196:E196" si="44">D197+D202+D210</f>
        <v>2420.7600000000002</v>
      </c>
      <c r="E196" s="51">
        <f t="shared" si="44"/>
        <v>1071.9100000000001</v>
      </c>
      <c r="F196" s="52">
        <f t="shared" si="31"/>
        <v>44.27989556998628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1124.0999999999999</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1124.0999999999999</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1296.6600000000001</v>
      </c>
      <c r="E210" s="51">
        <f t="shared" si="47"/>
        <v>1071.9100000000001</v>
      </c>
      <c r="F210" s="52">
        <f t="shared" si="31"/>
        <v>82.667006000030852</v>
      </c>
    </row>
    <row r="211" spans="1:6" ht="12.75" customHeight="1" x14ac:dyDescent="0.2">
      <c r="A211" s="53">
        <v>3431</v>
      </c>
      <c r="B211" s="232" t="s">
        <v>466</v>
      </c>
      <c r="C211" s="50" t="s">
        <v>467</v>
      </c>
      <c r="D211" s="242">
        <v>960.48</v>
      </c>
      <c r="E211" s="242">
        <v>821.73</v>
      </c>
      <c r="F211" s="52">
        <f t="shared" si="31"/>
        <v>85.554097951024488</v>
      </c>
    </row>
    <row r="212" spans="1:6" ht="12.75" customHeight="1" x14ac:dyDescent="0.2">
      <c r="A212" s="53">
        <v>3432</v>
      </c>
      <c r="B212" s="85" t="s">
        <v>468</v>
      </c>
      <c r="C212" s="50" t="s">
        <v>469</v>
      </c>
      <c r="D212" s="242">
        <v>336.18</v>
      </c>
      <c r="E212" s="242">
        <v>250.18</v>
      </c>
      <c r="F212" s="52">
        <f t="shared" si="31"/>
        <v>74.41846629781665</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844846.35000000009</v>
      </c>
      <c r="E289" s="51">
        <f t="shared" si="79"/>
        <v>965464.69000000006</v>
      </c>
      <c r="F289" s="52">
        <f t="shared" si="76"/>
        <v>114.27695580385711</v>
      </c>
    </row>
    <row r="290" spans="1:6" ht="12.75" customHeight="1" x14ac:dyDescent="0.2">
      <c r="A290" s="53" t="s">
        <v>609</v>
      </c>
      <c r="B290" s="85" t="s">
        <v>620</v>
      </c>
      <c r="C290" s="50" t="s">
        <v>621</v>
      </c>
      <c r="D290" s="51">
        <f>IF(D6&gt;=D289,D6-D289,0)</f>
        <v>1581280.85</v>
      </c>
      <c r="E290" s="51">
        <f>IF(E6&gt;=E289,E6-E289,0)</f>
        <v>10393481.290000001</v>
      </c>
      <c r="F290" s="52">
        <f t="shared" si="76"/>
        <v>657.28243594425373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142667.85999999999</v>
      </c>
      <c r="E292" s="242">
        <v>128078.81</v>
      </c>
      <c r="F292" s="52">
        <f t="shared" si="76"/>
        <v>89.774115908095922</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3390085.5</v>
      </c>
      <c r="E350" s="51">
        <f t="shared" si="95"/>
        <v>8303761.4699999997</v>
      </c>
      <c r="F350" s="52">
        <f t="shared" si="81"/>
        <v>244.94253817492213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60144.759999999995</v>
      </c>
      <c r="E363" s="51">
        <f t="shared" si="99"/>
        <v>7936.8899999999994</v>
      </c>
      <c r="F363" s="52">
        <f t="shared" si="81"/>
        <v>13.196311698641743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60144.759999999995</v>
      </c>
      <c r="E369" s="51">
        <f t="shared" si="101"/>
        <v>1777.9499999999998</v>
      </c>
      <c r="F369" s="52">
        <f t="shared" si="81"/>
        <v>2.9561178729452076</v>
      </c>
    </row>
    <row r="370" spans="1:6" ht="12.75" customHeight="1" x14ac:dyDescent="0.2">
      <c r="A370" s="53">
        <v>4221</v>
      </c>
      <c r="B370" s="85" t="s">
        <v>675</v>
      </c>
      <c r="C370" s="50" t="s">
        <v>767</v>
      </c>
      <c r="D370" s="242">
        <v>56559.56</v>
      </c>
      <c r="E370" s="242">
        <v>1274.8599999999999</v>
      </c>
      <c r="F370" s="52">
        <f t="shared" si="81"/>
        <v>2.2540132914753932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1940.46</v>
      </c>
      <c r="E373" s="242"/>
      <c r="F373" s="52">
        <f t="shared" si="81"/>
        <v>0</v>
      </c>
    </row>
    <row r="374" spans="1:6" ht="12.75" customHeight="1" x14ac:dyDescent="0.2">
      <c r="A374" s="53">
        <v>4225</v>
      </c>
      <c r="B374" s="85" t="s">
        <v>683</v>
      </c>
      <c r="C374" s="50" t="s">
        <v>772</v>
      </c>
      <c r="D374" s="242">
        <v>1644.74</v>
      </c>
      <c r="E374" s="242">
        <v>503.09</v>
      </c>
      <c r="F374" s="52">
        <f t="shared" si="81"/>
        <v>30.587813271398517</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6158.94</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v>6158.94</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3329940.74</v>
      </c>
      <c r="E402" s="51">
        <f t="shared" si="109"/>
        <v>8295824.5800000001</v>
      </c>
      <c r="F402" s="52">
        <f t="shared" si="81"/>
        <v>249.12829469752063</v>
      </c>
    </row>
    <row r="403" spans="1:6" ht="12.75" customHeight="1" x14ac:dyDescent="0.2">
      <c r="A403" s="53">
        <v>451</v>
      </c>
      <c r="B403" s="85" t="s">
        <v>812</v>
      </c>
      <c r="C403" s="50" t="s">
        <v>813</v>
      </c>
      <c r="D403" s="242">
        <v>3329940.74</v>
      </c>
      <c r="E403" s="242">
        <v>8295824.5800000001</v>
      </c>
      <c r="F403" s="52">
        <f t="shared" si="81"/>
        <v>249.12829469752063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3390085.5</v>
      </c>
      <c r="E408" s="51">
        <f t="shared" si="111"/>
        <v>8303761.4699999997</v>
      </c>
      <c r="F408" s="52">
        <f t="shared" si="81"/>
        <v>244.94253817492213</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179194.51</v>
      </c>
      <c r="E410" s="242">
        <v>2225793.81</v>
      </c>
      <c r="F410" s="52">
        <f t="shared" si="81"/>
        <v>1242.1104921127328</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2426127.2000000002</v>
      </c>
      <c r="E412" s="51">
        <f>E6+E298</f>
        <v>11358945.98</v>
      </c>
      <c r="F412" s="52">
        <f t="shared" si="81"/>
        <v>468.19251603955473</v>
      </c>
    </row>
    <row r="413" spans="1:6" ht="12.75" customHeight="1" x14ac:dyDescent="0.2">
      <c r="A413" s="53" t="s">
        <v>609</v>
      </c>
      <c r="B413" s="85" t="s">
        <v>832</v>
      </c>
      <c r="C413" s="50" t="s">
        <v>833</v>
      </c>
      <c r="D413" s="51">
        <f t="shared" ref="D413:E413" si="112">D289+D350</f>
        <v>4234931.8499999996</v>
      </c>
      <c r="E413" s="51">
        <f t="shared" si="112"/>
        <v>9269226.1600000001</v>
      </c>
      <c r="F413" s="52">
        <f t="shared" si="81"/>
        <v>218.87545038062419</v>
      </c>
    </row>
    <row r="414" spans="1:6" ht="12.75" customHeight="1" x14ac:dyDescent="0.2">
      <c r="A414" s="53" t="s">
        <v>609</v>
      </c>
      <c r="B414" s="85" t="s">
        <v>834</v>
      </c>
      <c r="C414" s="50" t="s">
        <v>835</v>
      </c>
      <c r="D414" s="51">
        <f t="shared" ref="D414:E414" si="113">IF(D412&gt;=D413,D412-D413,0)</f>
        <v>0</v>
      </c>
      <c r="E414" s="51">
        <f t="shared" si="113"/>
        <v>2089719.8200000003</v>
      </c>
      <c r="F414" s="52" t="str">
        <f t="shared" si="81"/>
        <v>-</v>
      </c>
    </row>
    <row r="415" spans="1:6" ht="12.75" customHeight="1" x14ac:dyDescent="0.2">
      <c r="A415" s="53" t="s">
        <v>609</v>
      </c>
      <c r="B415" s="85" t="s">
        <v>836</v>
      </c>
      <c r="C415" s="50" t="s">
        <v>837</v>
      </c>
      <c r="D415" s="51">
        <f t="shared" ref="D415:E415" si="114">IF(D413&gt;=D412,D413-D412,0)</f>
        <v>1808804.6499999994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36526.650000000023</v>
      </c>
      <c r="E417" s="51">
        <f t="shared" si="116"/>
        <v>2097715</v>
      </c>
      <c r="F417" s="52">
        <f t="shared" si="81"/>
        <v>5742.9712278569168</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3063.82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3063.82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3063.82</v>
      </c>
      <c r="E495" s="51">
        <f t="shared" si="140"/>
        <v>0</v>
      </c>
      <c r="F495" s="52">
        <f t="shared" si="119"/>
        <v>0</v>
      </c>
    </row>
    <row r="496" spans="1:6" ht="12.75" customHeight="1" x14ac:dyDescent="0.2">
      <c r="A496" s="53">
        <v>8443</v>
      </c>
      <c r="B496" s="85" t="s">
        <v>999</v>
      </c>
      <c r="C496" s="50" t="s">
        <v>1000</v>
      </c>
      <c r="D496" s="242">
        <v>3063.82</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3063.82</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2429191.02</v>
      </c>
      <c r="E639" s="51">
        <f t="shared" si="180"/>
        <v>11358945.98</v>
      </c>
      <c r="F639" s="52">
        <f t="shared" si="119"/>
        <v>467.60200768402314</v>
      </c>
    </row>
    <row r="640" spans="1:6" ht="12.75" customHeight="1" x14ac:dyDescent="0.2">
      <c r="A640" s="53" t="s">
        <v>609</v>
      </c>
      <c r="B640" s="85" t="s">
        <v>1278</v>
      </c>
      <c r="C640" s="50" t="s">
        <v>1279</v>
      </c>
      <c r="D640" s="51">
        <f t="shared" ref="D640:E640" si="181">D413+D528</f>
        <v>4234931.8499999996</v>
      </c>
      <c r="E640" s="51">
        <f t="shared" si="181"/>
        <v>9269226.1600000001</v>
      </c>
      <c r="F640" s="52">
        <f t="shared" si="119"/>
        <v>218.87545038062419</v>
      </c>
    </row>
    <row r="641" spans="1:6" ht="12.75" customHeight="1" x14ac:dyDescent="0.2">
      <c r="A641" s="53" t="s">
        <v>609</v>
      </c>
      <c r="B641" s="85" t="s">
        <v>1280</v>
      </c>
      <c r="C641" s="50" t="s">
        <v>1281</v>
      </c>
      <c r="D641" s="51">
        <f t="shared" ref="D641:E641" si="182">IF(D639&gt;=D640,D639-D640,0)</f>
        <v>0</v>
      </c>
      <c r="E641" s="51">
        <f t="shared" si="182"/>
        <v>2089719.8200000003</v>
      </c>
      <c r="F641" s="52" t="str">
        <f t="shared" si="119"/>
        <v>-</v>
      </c>
    </row>
    <row r="642" spans="1:6" ht="12.75" customHeight="1" x14ac:dyDescent="0.2">
      <c r="A642" s="53" t="s">
        <v>609</v>
      </c>
      <c r="B642" s="85" t="s">
        <v>1282</v>
      </c>
      <c r="C642" s="50" t="s">
        <v>1283</v>
      </c>
      <c r="D642" s="51">
        <f t="shared" ref="D642:E642" si="183">IF(D640&gt;=D639,D640-D639,0)</f>
        <v>1805740.8299999996</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36526.650000000023</v>
      </c>
      <c r="E644" s="51">
        <f t="shared" si="185"/>
        <v>2097715</v>
      </c>
      <c r="F644" s="52">
        <f t="shared" si="119"/>
        <v>5742.9712278569168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1842267.4799999995</v>
      </c>
      <c r="E646" s="51">
        <f t="shared" si="187"/>
        <v>7995.179999999702</v>
      </c>
      <c r="F646" s="52">
        <f t="shared" si="119"/>
        <v>0.43398584010176983</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140459.18</v>
      </c>
      <c r="E649" s="242">
        <v>142954.87</v>
      </c>
      <c r="F649" s="52">
        <f t="shared" ref="F649:F724" si="188">IF(D649&lt;&gt;0,IF(E649/D649&gt;=100,"&gt;&gt;100",E649/D649*100),"-")</f>
        <v>101.77680803775162</v>
      </c>
    </row>
    <row r="650" spans="1:6" ht="12.75" customHeight="1" x14ac:dyDescent="0.2">
      <c r="A650" s="53" t="s">
        <v>1297</v>
      </c>
      <c r="B650" s="85" t="s">
        <v>1298</v>
      </c>
      <c r="C650" s="50" t="s">
        <v>1297</v>
      </c>
      <c r="D650" s="242">
        <v>2945991.96</v>
      </c>
      <c r="E650" s="242">
        <v>13038425.5</v>
      </c>
      <c r="F650" s="52">
        <f t="shared" si="188"/>
        <v>442.58184261982854</v>
      </c>
    </row>
    <row r="651" spans="1:6" ht="12.75" customHeight="1" x14ac:dyDescent="0.2">
      <c r="A651" s="53" t="s">
        <v>1299</v>
      </c>
      <c r="B651" s="85" t="s">
        <v>1300</v>
      </c>
      <c r="C651" s="50" t="s">
        <v>1299</v>
      </c>
      <c r="D651" s="242">
        <v>2927210.58</v>
      </c>
      <c r="E651" s="242">
        <v>11980573.609999999</v>
      </c>
      <c r="F651" s="52">
        <f t="shared" si="188"/>
        <v>409.28294301259325</v>
      </c>
    </row>
    <row r="652" spans="1:6" ht="24" x14ac:dyDescent="0.2">
      <c r="A652" s="53">
        <v>11</v>
      </c>
      <c r="B652" s="85" t="s">
        <v>1301</v>
      </c>
      <c r="C652" s="50" t="s">
        <v>1302</v>
      </c>
      <c r="D652" s="51">
        <f t="shared" ref="D652:E652" si="189">+D649+D650-D651</f>
        <v>159240.56000000006</v>
      </c>
      <c r="E652" s="51">
        <f t="shared" si="189"/>
        <v>1200806.7599999998</v>
      </c>
      <c r="F652" s="52">
        <f t="shared" si="188"/>
        <v>754.08348224849203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51</v>
      </c>
      <c r="E654" s="262">
        <v>50</v>
      </c>
      <c r="F654" s="52">
        <f t="shared" si="188"/>
        <v>98.039215686274503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51</v>
      </c>
      <c r="E656" s="262">
        <v>50</v>
      </c>
      <c r="F656" s="52">
        <f t="shared" si="188"/>
        <v>98.039215686274503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12981.78</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15159.57</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1323288.8400000001</v>
      </c>
      <c r="E698" s="242">
        <v>8714297.3900000006</v>
      </c>
      <c r="F698" s="52">
        <f t="shared" si="188"/>
        <v>658.5332790987643</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5146.67</v>
      </c>
      <c r="E716" s="242">
        <v>5231.41</v>
      </c>
      <c r="F716" s="52">
        <f t="shared" si="188"/>
        <v>101.64650152428658</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14156.53</v>
      </c>
      <c r="E718" s="242">
        <v>14540.53</v>
      </c>
      <c r="F718" s="52">
        <f t="shared" si="188"/>
        <v>102.71252912966666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1887.63</v>
      </c>
      <c r="E725" s="242">
        <v>465.31</v>
      </c>
      <c r="F725" s="52">
        <f t="shared" ref="F725:F979" si="190">IF(D725&lt;&gt;0,IF(E725/D725&gt;=100,"&gt;&gt;100",E725/D725*100),"-")</f>
        <v>24.650487648532817</v>
      </c>
    </row>
    <row r="726" spans="1:6" ht="12.75" customHeight="1" x14ac:dyDescent="0.2">
      <c r="A726" s="53" t="s">
        <v>1432</v>
      </c>
      <c r="B726" s="85" t="s">
        <v>1433</v>
      </c>
      <c r="C726" s="50" t="s">
        <v>1432</v>
      </c>
      <c r="D726" s="242">
        <v>232.58</v>
      </c>
      <c r="E726" s="242">
        <v>1072.1600000000001</v>
      </c>
      <c r="F726" s="52">
        <f t="shared" si="190"/>
        <v>460.98546736606761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1124.0999999999999</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3063.82</v>
      </c>
      <c r="E886" s="242"/>
      <c r="F886" s="52">
        <f t="shared" si="190"/>
        <v>0</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c r="C1" s="298" t="s">
        <v>34</v>
      </c>
      <c r="D1" s="301"/>
      <c r="E1" s="299" t="s">
        <v>50</v>
      </c>
      <c r="F1" s="302"/>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1967</v>
      </c>
      <c r="E3" s="286" t="s">
        <v>1968</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c r="C1" s="298" t="s">
        <v>34</v>
      </c>
      <c r="D1" s="301"/>
      <c r="E1" s="299" t="s">
        <v>50</v>
      </c>
      <c r="F1" s="302"/>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5" t="s">
        <v>2537</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c r="C1" s="298" t="s">
        <v>34</v>
      </c>
      <c r="D1" s="301"/>
      <c r="E1" s="299" t="s">
        <v>50</v>
      </c>
      <c r="F1" s="302"/>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2790</v>
      </c>
      <c r="E3" s="278"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2" workbookViewId="0">
      <selection activeCell="D34" sqref="D3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2861</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2249511.54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11462381.02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4289826.79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780770.2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177826.03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1005.13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3330225.43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7172554.2300000004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12529634.289999999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4252360.78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776540.95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168643.76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1108.6099999999999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3306067.46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8277273.5099999998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1182258.2699999996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1182258.27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317492.53999999998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864765.73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4</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24963</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6"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6"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6"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6"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O.K.</v>
      </c>
      <c r="C217" s="118" t="s">
        <v>3223</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7">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2023-07-10T13:30:20Z</cp:lastPrinted>
  <dcterms:created xsi:type="dcterms:W3CDTF">2022-04-01T05:14:30Z</dcterms:created>
  <dcterms:modified xsi:type="dcterms:W3CDTF">2023-07-10T13:38:18Z</dcterms:modified>
</cp:coreProperties>
</file>